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anking 2009" sheetId="1" r:id="rId1"/>
    <sheet name="Hoja2" sheetId="2" r:id="rId2"/>
  </sheets>
  <definedNames>
    <definedName name="_xlnm.Print_Area" localSheetId="0">'Ranking 2009'!$A$1:$CM$69</definedName>
  </definedNames>
  <calcPr fullCalcOnLoad="1"/>
</workbook>
</file>

<file path=xl/sharedStrings.xml><?xml version="1.0" encoding="utf-8"?>
<sst xmlns="http://schemas.openxmlformats.org/spreadsheetml/2006/main" count="319" uniqueCount="210">
  <si>
    <t>CMPTO. VALENCIA</t>
  </si>
  <si>
    <t>TOTAL</t>
  </si>
  <si>
    <t>Emb. Salidas Preliminar =</t>
  </si>
  <si>
    <t>x 30% =</t>
  </si>
  <si>
    <t>Emb. Salidas =</t>
  </si>
  <si>
    <t>MEJOR</t>
  </si>
  <si>
    <t>Emb. Salidas Flota =</t>
  </si>
  <si>
    <t>REGIONAL</t>
  </si>
  <si>
    <t>Pos.</t>
  </si>
  <si>
    <t>Patrón</t>
  </si>
  <si>
    <t>FFAA</t>
  </si>
  <si>
    <t>Prueba 1</t>
  </si>
  <si>
    <t>Prueba 2</t>
  </si>
  <si>
    <t>Prueba 3</t>
  </si>
  <si>
    <t>Prueba 4</t>
  </si>
  <si>
    <t>Prueba 5</t>
  </si>
  <si>
    <t>Prueba 6</t>
  </si>
  <si>
    <t>Prueba 7</t>
  </si>
  <si>
    <t>Prueba 8</t>
  </si>
  <si>
    <t>Prueba 9</t>
  </si>
  <si>
    <t>Prueba 10</t>
  </si>
  <si>
    <t>GRAL.</t>
  </si>
  <si>
    <t>Prueba 11</t>
  </si>
  <si>
    <t>Prueba 12</t>
  </si>
  <si>
    <t>Prueba 13</t>
  </si>
  <si>
    <t>Prueba 14</t>
  </si>
  <si>
    <t>Prueba 15</t>
  </si>
  <si>
    <t>Prueba 16</t>
  </si>
  <si>
    <t>PUNTOS</t>
  </si>
  <si>
    <t>1º</t>
  </si>
  <si>
    <t>Guillermo Beltri Fernandez</t>
  </si>
  <si>
    <t>Valencia</t>
  </si>
  <si>
    <t>2º</t>
  </si>
  <si>
    <t>Juan Marcos Egea</t>
  </si>
  <si>
    <t>Madrid</t>
  </si>
  <si>
    <t>3º</t>
  </si>
  <si>
    <t>Jose Antonio Sobrino Ribes</t>
  </si>
  <si>
    <t>4º</t>
  </si>
  <si>
    <t>Alfonso Moreno Garcia</t>
  </si>
  <si>
    <t>Andalucía</t>
  </si>
  <si>
    <t>5º</t>
  </si>
  <si>
    <t>Juan Carlos Hernandez Bernal</t>
  </si>
  <si>
    <t>Murcia</t>
  </si>
  <si>
    <t>6º</t>
  </si>
  <si>
    <t>Alfonso Buendia Candela</t>
  </si>
  <si>
    <t>7º</t>
  </si>
  <si>
    <t>José Vinaixa Garcia</t>
  </si>
  <si>
    <t>8º</t>
  </si>
  <si>
    <t>José Guillamón</t>
  </si>
  <si>
    <t>9º</t>
  </si>
  <si>
    <t>Armando Garcia Rodriguez</t>
  </si>
  <si>
    <t>Canarias</t>
  </si>
  <si>
    <t>10º</t>
  </si>
  <si>
    <t>Tomas Perez Gonzalez</t>
  </si>
  <si>
    <t>Galicia</t>
  </si>
  <si>
    <t>11º</t>
  </si>
  <si>
    <t>Victor Izquierdo Rodriguez</t>
  </si>
  <si>
    <t>12º</t>
  </si>
  <si>
    <t>Pedro Egea Martinez</t>
  </si>
  <si>
    <t>13º</t>
  </si>
  <si>
    <t>Javier Contreras Moya</t>
  </si>
  <si>
    <t>14º</t>
  </si>
  <si>
    <t>Jorge Kamilo</t>
  </si>
  <si>
    <t>P. Vasco</t>
  </si>
  <si>
    <t>15º</t>
  </si>
  <si>
    <t>Rodolfo Criado Fernandez</t>
  </si>
  <si>
    <t>16º</t>
  </si>
  <si>
    <t>Jose Pablo Rivas Vieitez</t>
  </si>
  <si>
    <t>17º</t>
  </si>
  <si>
    <t>Rafael Santana Delgado</t>
  </si>
  <si>
    <t>18º</t>
  </si>
  <si>
    <t>Juan Francisco Chumilla</t>
  </si>
  <si>
    <t>19º</t>
  </si>
  <si>
    <t>Alejandro Caamaño</t>
  </si>
  <si>
    <t>20º</t>
  </si>
  <si>
    <t>Francisco Bertrant Sirvent</t>
  </si>
  <si>
    <t>21º</t>
  </si>
  <si>
    <t>Miguel Hita Rodriguez</t>
  </si>
  <si>
    <t>22º</t>
  </si>
  <si>
    <t>Ángel Sanz</t>
  </si>
  <si>
    <t>Balear</t>
  </si>
  <si>
    <t>23º</t>
  </si>
  <si>
    <t>Alvaro Madrid San Martin</t>
  </si>
  <si>
    <t>24º</t>
  </si>
  <si>
    <t>Arturo García Gigante</t>
  </si>
  <si>
    <t>25º</t>
  </si>
  <si>
    <t>Enrique Sanchez Ferragut</t>
  </si>
  <si>
    <t>26º</t>
  </si>
  <si>
    <t>Francisco Puga Rodriguez</t>
  </si>
  <si>
    <t>27º</t>
  </si>
  <si>
    <t>Pedro Pablo Paz Collazo</t>
  </si>
  <si>
    <t>28º</t>
  </si>
  <si>
    <t>Mariano Rojas Aguado</t>
  </si>
  <si>
    <t>29º</t>
  </si>
  <si>
    <t>Oliver Gongora</t>
  </si>
  <si>
    <t>30º</t>
  </si>
  <si>
    <t>José Rico Fernández</t>
  </si>
  <si>
    <t>31º</t>
  </si>
  <si>
    <t>Carlos Lago Rodriguez</t>
  </si>
  <si>
    <t>32º</t>
  </si>
  <si>
    <t>Juan Carlos Ameneiro Rivas</t>
  </si>
  <si>
    <t>33º</t>
  </si>
  <si>
    <t>Javier Martinez Barco</t>
  </si>
  <si>
    <t>34º</t>
  </si>
  <si>
    <t>Jordi Gelabertó</t>
  </si>
  <si>
    <t>Cataluña</t>
  </si>
  <si>
    <t>35º</t>
  </si>
  <si>
    <t>Enrique Mingo Rodriguez</t>
  </si>
  <si>
    <t>36º</t>
  </si>
  <si>
    <t>José Martín</t>
  </si>
  <si>
    <t>37º</t>
  </si>
  <si>
    <t>Francisco Martínez</t>
  </si>
  <si>
    <t>38º</t>
  </si>
  <si>
    <t>Nuria Riudavets</t>
  </si>
  <si>
    <t>39º</t>
  </si>
  <si>
    <t>Jean Claude Gouzon</t>
  </si>
  <si>
    <t>40º</t>
  </si>
  <si>
    <t>Francisco Campos Garcia</t>
  </si>
  <si>
    <t>41º</t>
  </si>
  <si>
    <t>Jesús Reig Foracada</t>
  </si>
  <si>
    <t>42º</t>
  </si>
  <si>
    <t>Juan Pedro Gimenez</t>
  </si>
  <si>
    <t>43º</t>
  </si>
  <si>
    <t>Jose Angel Rodriguez Santos</t>
  </si>
  <si>
    <t>44º</t>
  </si>
  <si>
    <t>Xavier Cunill Perea</t>
  </si>
  <si>
    <t>45º</t>
  </si>
  <si>
    <t>Xavier Zatarain</t>
  </si>
  <si>
    <t>46º</t>
  </si>
  <si>
    <t>Santiago Ceballos Perdomo</t>
  </si>
  <si>
    <t>47º</t>
  </si>
  <si>
    <t>Luis Bueres Garcia-Junceda</t>
  </si>
  <si>
    <t>Asturias</t>
  </si>
  <si>
    <t>CMPTO. ANDALUCÍA</t>
  </si>
  <si>
    <t>José Rico Muñoz</t>
  </si>
  <si>
    <t>Pedro A. Moreno Bayona</t>
  </si>
  <si>
    <t>Fernando Rey Lustres</t>
  </si>
  <si>
    <t>Ana Mª Iglesias Moyano</t>
  </si>
  <si>
    <t>Francisco Gomez Berjón</t>
  </si>
  <si>
    <t>Juan Esteban Crespo</t>
  </si>
  <si>
    <t>Mariano Sarmiento Pintos</t>
  </si>
  <si>
    <t>Rafael Calvache Martinez</t>
  </si>
  <si>
    <t>Pedro Gómez Calvache</t>
  </si>
  <si>
    <t>Manuel Tinoco Saavedra</t>
  </si>
  <si>
    <t>Francisco Alferez Olivares</t>
  </si>
  <si>
    <t>Ignacio Garcia Salas</t>
  </si>
  <si>
    <t>Ernesto Sanchez León</t>
  </si>
  <si>
    <t>CMPTO. IBÉRICO</t>
  </si>
  <si>
    <t>Oriol Forn</t>
  </si>
  <si>
    <t>Oscar March</t>
  </si>
  <si>
    <t>TOTAL COPA-09</t>
  </si>
  <si>
    <t>COPA DE ESPAÑA 2009 MURCIA</t>
  </si>
  <si>
    <t>CAMPEONATO DE ESPAÑA - 2008 ALMERÍA</t>
  </si>
  <si>
    <t>TOTAL CTO-08</t>
  </si>
  <si>
    <t>Ricardo Visiers</t>
  </si>
  <si>
    <t>Puntuación para 10 mejores</t>
  </si>
  <si>
    <t>Puntuación para 9 mejores</t>
  </si>
  <si>
    <t>Emilio González Oses</t>
  </si>
  <si>
    <t>Gabriel Martín Jiménez</t>
  </si>
  <si>
    <t>Sergi Bañon Zuruaga</t>
  </si>
  <si>
    <t>Miguel A. Iglesias Moyano</t>
  </si>
  <si>
    <t>Prueba 17</t>
  </si>
  <si>
    <t>Puntuación para 8 mejores</t>
  </si>
  <si>
    <t>Puntuación para 7 mejores</t>
  </si>
  <si>
    <t>Puntuación para 6 mejores</t>
  </si>
  <si>
    <t>Puntuación para 5 mejores</t>
  </si>
  <si>
    <t>Puntuación para 4 mejores</t>
  </si>
  <si>
    <t>Puntuación para 3 mejores</t>
  </si>
  <si>
    <t>CMPTO. GALICIA</t>
  </si>
  <si>
    <t>RANKING EQUIPO CLASE UN METRO - 2009</t>
  </si>
  <si>
    <t>CMPTO. ANDALUCIA</t>
  </si>
  <si>
    <t>CMPTO. MURCIA</t>
  </si>
  <si>
    <t>CMPTO. BALEARES</t>
  </si>
  <si>
    <t>Carlos Martínez</t>
  </si>
  <si>
    <t>Julian Mascarell</t>
  </si>
  <si>
    <t>Juan Francisco Vidal</t>
  </si>
  <si>
    <t>Manuel Mestre</t>
  </si>
  <si>
    <t>Arturo Barranco</t>
  </si>
  <si>
    <t>Mark Ratsey</t>
  </si>
  <si>
    <t>Antonio Genaro</t>
  </si>
  <si>
    <t>Francisco Caro</t>
  </si>
  <si>
    <t>Francesc Terrasa</t>
  </si>
  <si>
    <t>Emilio Vidal</t>
  </si>
  <si>
    <t>Juanjo Barceló</t>
  </si>
  <si>
    <t>Bernardi Bibiloni</t>
  </si>
  <si>
    <t>Timothy Wood</t>
  </si>
  <si>
    <t>Ian Vickers</t>
  </si>
  <si>
    <t>Joan Gelpí</t>
  </si>
  <si>
    <t>Juan Pedemonte</t>
  </si>
  <si>
    <t>Miquel Colomer</t>
  </si>
  <si>
    <t>Luis Valentin Fernández</t>
  </si>
  <si>
    <t>José Martínez Monedero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</si>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</sst>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\-#,##0;\-"/>
    <numFmt numFmtId="169" formatCode="0.0"/>
  </numFmts>
  <fonts count="16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9"/>
      <name val="Geneva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ck"/>
      <top style="thick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double"/>
      <right style="thick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1" fontId="0" fillId="0" borderId="3" xfId="0" applyNumberFormat="1" applyBorder="1" applyAlignment="1">
      <alignment/>
    </xf>
    <xf numFmtId="168" fontId="12" fillId="3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8" fontId="1" fillId="0" borderId="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68" fontId="12" fillId="3" borderId="7" xfId="0" applyNumberFormat="1" applyFont="1" applyFill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49" fontId="13" fillId="0" borderId="0" xfId="15" applyNumberFormat="1" applyFont="1" applyBorder="1" applyAlignment="1">
      <alignment horizontal="left"/>
      <protection locked="0"/>
    </xf>
    <xf numFmtId="1" fontId="0" fillId="0" borderId="9" xfId="0" applyNumberFormat="1" applyBorder="1" applyAlignment="1">
      <alignment/>
    </xf>
    <xf numFmtId="168" fontId="1" fillId="0" borderId="20" xfId="0" applyNumberFormat="1" applyFont="1" applyFill="1" applyBorder="1" applyAlignment="1">
      <alignment horizontal="center" vertical="center"/>
    </xf>
    <xf numFmtId="49" fontId="13" fillId="0" borderId="0" xfId="15" applyNumberFormat="1" applyFont="1" applyFill="1" applyBorder="1" applyAlignment="1">
      <alignment horizontal="left"/>
      <protection locked="0"/>
    </xf>
    <xf numFmtId="1" fontId="0" fillId="0" borderId="13" xfId="0" applyNumberFormat="1" applyBorder="1" applyAlignment="1">
      <alignment/>
    </xf>
    <xf numFmtId="168" fontId="12" fillId="3" borderId="6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68" fontId="1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168" fontId="12" fillId="3" borderId="21" xfId="0" applyNumberFormat="1" applyFont="1" applyFill="1" applyBorder="1" applyAlignment="1">
      <alignment horizontal="center" vertical="center"/>
    </xf>
    <xf numFmtId="168" fontId="1" fillId="0" borderId="23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/>
    </xf>
    <xf numFmtId="168" fontId="13" fillId="0" borderId="0" xfId="0" applyNumberFormat="1" applyFont="1" applyFill="1" applyBorder="1" applyAlignment="1">
      <alignment horizontal="right" vertical="center"/>
    </xf>
    <xf numFmtId="168" fontId="13" fillId="0" borderId="18" xfId="0" applyNumberFormat="1" applyFont="1" applyFill="1" applyBorder="1" applyAlignment="1">
      <alignment vertical="center"/>
    </xf>
    <xf numFmtId="168" fontId="13" fillId="0" borderId="11" xfId="0" applyNumberFormat="1" applyFont="1" applyFill="1" applyBorder="1" applyAlignment="1">
      <alignment vertical="center"/>
    </xf>
    <xf numFmtId="168" fontId="13" fillId="0" borderId="22" xfId="0" applyNumberFormat="1" applyFont="1" applyFill="1" applyBorder="1" applyAlignment="1">
      <alignment vertical="center"/>
    </xf>
    <xf numFmtId="168" fontId="13" fillId="0" borderId="6" xfId="0" applyNumberFormat="1" applyFont="1" applyFill="1" applyBorder="1" applyAlignment="1">
      <alignment horizontal="right" vertical="center"/>
    </xf>
    <xf numFmtId="168" fontId="1" fillId="0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8" fontId="12" fillId="0" borderId="0" xfId="0" applyNumberFormat="1" applyFont="1" applyFill="1" applyAlignment="1">
      <alignment horizontal="center" vertical="center"/>
    </xf>
    <xf numFmtId="168" fontId="12" fillId="0" borderId="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6" xfId="0" applyFont="1" applyBorder="1" applyAlignment="1" applyProtection="1">
      <alignment horizontal="left" wrapText="1"/>
      <protection locked="0"/>
    </xf>
    <xf numFmtId="0" fontId="10" fillId="0" borderId="26" xfId="0" applyFont="1" applyBorder="1" applyAlignment="1">
      <alignment horizontal="center" vertical="center"/>
    </xf>
    <xf numFmtId="168" fontId="12" fillId="3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7">
    <cellStyle name="Normal" xfId="0"/>
    <cellStyle name="Default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93"/>
  <sheetViews>
    <sheetView tabSelected="1" workbookViewId="0" topLeftCell="A1">
      <pane xSplit="3" ySplit="4" topLeftCell="E6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P15" sqref="CP15"/>
    </sheetView>
  </sheetViews>
  <sheetFormatPr defaultColWidth="11.421875" defaultRowHeight="12.75"/>
  <cols>
    <col min="1" max="1" width="6.421875" style="0" customWidth="1"/>
    <col min="2" max="2" width="27.421875" style="0" customWidth="1"/>
    <col min="3" max="3" width="11.421875" style="37" customWidth="1"/>
    <col min="4" max="5" width="5.57421875" style="0" customWidth="1"/>
    <col min="6" max="6" width="5.57421875" style="37" customWidth="1"/>
    <col min="7" max="22" width="5.57421875" style="0" customWidth="1"/>
    <col min="23" max="37" width="4.7109375" style="0" customWidth="1"/>
    <col min="38" max="39" width="5.57421875" style="0" customWidth="1"/>
    <col min="41" max="72" width="4.7109375" style="0" hidden="1" customWidth="1"/>
    <col min="73" max="74" width="5.57421875" style="0" hidden="1" customWidth="1"/>
    <col min="75" max="75" width="13.140625" style="0" hidden="1" customWidth="1"/>
    <col min="76" max="76" width="13.140625" style="0" customWidth="1"/>
    <col min="77" max="77" width="5.8515625" style="0" customWidth="1"/>
    <col min="78" max="78" width="10.421875" style="0" customWidth="1"/>
    <col min="79" max="79" width="8.28125" style="0" customWidth="1"/>
    <col min="80" max="80" width="11.28125" style="0" customWidth="1"/>
    <col min="81" max="81" width="4.7109375" style="0" customWidth="1"/>
    <col min="83" max="83" width="7.28125" style="0" customWidth="1"/>
    <col min="84" max="84" width="11.28125" style="0" customWidth="1"/>
    <col min="85" max="85" width="7.28125" style="0" customWidth="1"/>
    <col min="86" max="86" width="11.140625" style="0" customWidth="1"/>
    <col min="87" max="87" width="5.8515625" style="0" customWidth="1"/>
    <col min="88" max="88" width="10.57421875" style="0" customWidth="1"/>
    <col min="89" max="89" width="7.421875" style="0" customWidth="1"/>
    <col min="90" max="90" width="10.00390625" style="0" customWidth="1"/>
  </cols>
  <sheetData>
    <row r="1" spans="1:90" ht="12.75">
      <c r="A1" s="1" t="s">
        <v>169</v>
      </c>
      <c r="B1" s="2"/>
      <c r="C1" s="3"/>
      <c r="D1" s="4"/>
      <c r="E1" s="4"/>
      <c r="F1" s="4"/>
      <c r="G1" s="4"/>
      <c r="H1" s="5" t="s">
        <v>152</v>
      </c>
      <c r="I1" s="4"/>
      <c r="J1" s="6"/>
      <c r="K1" s="6"/>
      <c r="AN1" s="7"/>
      <c r="AO1" s="8"/>
      <c r="AP1" s="9" t="s">
        <v>151</v>
      </c>
      <c r="BW1" s="7"/>
      <c r="BX1" s="72" t="s">
        <v>147</v>
      </c>
      <c r="BY1" s="77"/>
      <c r="BZ1" s="72" t="s">
        <v>133</v>
      </c>
      <c r="CA1" s="77"/>
      <c r="CB1" s="72" t="s">
        <v>168</v>
      </c>
      <c r="CC1" s="77"/>
      <c r="CD1" s="72" t="s">
        <v>170</v>
      </c>
      <c r="CE1" s="77"/>
      <c r="CF1" s="72" t="s">
        <v>171</v>
      </c>
      <c r="CG1" s="77"/>
      <c r="CH1" s="72" t="s">
        <v>172</v>
      </c>
      <c r="CI1" s="73"/>
      <c r="CJ1" s="72" t="s">
        <v>0</v>
      </c>
      <c r="CK1" s="73"/>
      <c r="CL1" s="10" t="s">
        <v>1</v>
      </c>
    </row>
    <row r="2" spans="1:90" ht="12.75">
      <c r="A2" s="11"/>
      <c r="B2" s="12"/>
      <c r="C2" s="13"/>
      <c r="F2" s="14" t="s">
        <v>2</v>
      </c>
      <c r="G2" s="15">
        <v>14</v>
      </c>
      <c r="H2" s="15" t="s">
        <v>3</v>
      </c>
      <c r="I2" s="15">
        <f>+ROUND(G2*0.3,0)</f>
        <v>4</v>
      </c>
      <c r="AN2" s="7"/>
      <c r="AO2" s="8"/>
      <c r="AR2" s="14" t="s">
        <v>2</v>
      </c>
      <c r="AS2" s="15">
        <v>15</v>
      </c>
      <c r="AT2" s="15" t="s">
        <v>3</v>
      </c>
      <c r="AU2" s="15">
        <f>+ROUND(AS2*0.3,0)</f>
        <v>5</v>
      </c>
      <c r="BW2" s="7"/>
      <c r="BX2" s="16" t="s">
        <v>4</v>
      </c>
      <c r="BY2" s="17">
        <v>25</v>
      </c>
      <c r="BZ2" s="16" t="s">
        <v>4</v>
      </c>
      <c r="CA2" s="17">
        <v>22</v>
      </c>
      <c r="CB2" s="16" t="s">
        <v>4</v>
      </c>
      <c r="CC2" s="17">
        <v>8</v>
      </c>
      <c r="CD2" s="16" t="s">
        <v>4</v>
      </c>
      <c r="CE2" s="17">
        <v>11</v>
      </c>
      <c r="CF2" s="16" t="s">
        <v>4</v>
      </c>
      <c r="CG2" s="17">
        <v>26</v>
      </c>
      <c r="CH2" s="16" t="s">
        <v>4</v>
      </c>
      <c r="CI2" s="17">
        <v>13</v>
      </c>
      <c r="CJ2" s="16" t="s">
        <v>4</v>
      </c>
      <c r="CK2" s="7">
        <v>24</v>
      </c>
      <c r="CL2" s="10" t="s">
        <v>5</v>
      </c>
    </row>
    <row r="3" spans="1:90" ht="13.5" thickBot="1">
      <c r="A3" s="18"/>
      <c r="B3" s="19"/>
      <c r="C3" s="20"/>
      <c r="F3" s="21" t="s">
        <v>6</v>
      </c>
      <c r="G3" s="22">
        <v>27</v>
      </c>
      <c r="H3" s="15" t="s">
        <v>3</v>
      </c>
      <c r="I3" s="15">
        <f>+ROUND(G3*0.3,0)</f>
        <v>8</v>
      </c>
      <c r="AN3" s="7"/>
      <c r="AO3" s="8"/>
      <c r="AR3" s="21" t="s">
        <v>6</v>
      </c>
      <c r="AS3" s="22">
        <v>30</v>
      </c>
      <c r="AT3" s="15" t="s">
        <v>3</v>
      </c>
      <c r="AU3" s="15">
        <f>+ROUND(AS3*0.3,0)</f>
        <v>9</v>
      </c>
      <c r="BW3" s="7"/>
      <c r="BX3" s="8"/>
      <c r="BY3" s="8"/>
      <c r="BZ3" s="23"/>
      <c r="CA3" s="8"/>
      <c r="CB3" s="23"/>
      <c r="CC3" s="7"/>
      <c r="CD3" s="8"/>
      <c r="CE3" s="7"/>
      <c r="CF3" s="8"/>
      <c r="CG3" s="8"/>
      <c r="CH3" s="23"/>
      <c r="CI3" s="7"/>
      <c r="CJ3" s="23"/>
      <c r="CK3" s="7"/>
      <c r="CL3" s="10" t="s">
        <v>7</v>
      </c>
    </row>
    <row r="4" spans="1:91" ht="15.75" thickTop="1">
      <c r="A4" s="24" t="s">
        <v>8</v>
      </c>
      <c r="B4" s="25" t="s">
        <v>9</v>
      </c>
      <c r="C4" s="25" t="s">
        <v>10</v>
      </c>
      <c r="D4" s="66" t="s">
        <v>11</v>
      </c>
      <c r="E4" s="67"/>
      <c r="F4" s="68" t="s">
        <v>12</v>
      </c>
      <c r="G4" s="67"/>
      <c r="H4" s="68" t="s">
        <v>13</v>
      </c>
      <c r="I4" s="69"/>
      <c r="J4" s="66" t="s">
        <v>14</v>
      </c>
      <c r="K4" s="70"/>
      <c r="L4" s="66" t="s">
        <v>15</v>
      </c>
      <c r="M4" s="70"/>
      <c r="N4" s="66" t="s">
        <v>16</v>
      </c>
      <c r="O4" s="70"/>
      <c r="P4" s="66" t="s">
        <v>17</v>
      </c>
      <c r="Q4" s="70"/>
      <c r="R4" s="66" t="s">
        <v>18</v>
      </c>
      <c r="S4" s="70"/>
      <c r="T4" s="66" t="s">
        <v>19</v>
      </c>
      <c r="U4" s="70"/>
      <c r="V4" s="66" t="s">
        <v>20</v>
      </c>
      <c r="W4" s="70"/>
      <c r="X4" s="66" t="s">
        <v>22</v>
      </c>
      <c r="Y4" s="70"/>
      <c r="Z4" s="66" t="s">
        <v>23</v>
      </c>
      <c r="AA4" s="70"/>
      <c r="AB4" s="66" t="s">
        <v>24</v>
      </c>
      <c r="AC4" s="70"/>
      <c r="AD4" s="66" t="s">
        <v>25</v>
      </c>
      <c r="AE4" s="70"/>
      <c r="AF4" s="66" t="s">
        <v>26</v>
      </c>
      <c r="AG4" s="70"/>
      <c r="AH4" s="66" t="s">
        <v>27</v>
      </c>
      <c r="AI4" s="70"/>
      <c r="AJ4" s="66" t="s">
        <v>161</v>
      </c>
      <c r="AK4" s="70"/>
      <c r="AL4" s="71" t="s">
        <v>21</v>
      </c>
      <c r="AM4" s="71"/>
      <c r="AN4" s="27" t="s">
        <v>153</v>
      </c>
      <c r="AO4" s="69" t="s">
        <v>11</v>
      </c>
      <c r="AP4" s="67"/>
      <c r="AQ4" s="68" t="s">
        <v>12</v>
      </c>
      <c r="AR4" s="67"/>
      <c r="AS4" s="68" t="s">
        <v>13</v>
      </c>
      <c r="AT4" s="67"/>
      <c r="AU4" s="68" t="s">
        <v>14</v>
      </c>
      <c r="AV4" s="67"/>
      <c r="AW4" s="68" t="s">
        <v>15</v>
      </c>
      <c r="AX4" s="67"/>
      <c r="AY4" s="68" t="s">
        <v>16</v>
      </c>
      <c r="AZ4" s="67"/>
      <c r="BA4" s="68" t="s">
        <v>17</v>
      </c>
      <c r="BB4" s="67"/>
      <c r="BC4" s="68" t="s">
        <v>18</v>
      </c>
      <c r="BD4" s="67"/>
      <c r="BE4" s="68" t="s">
        <v>19</v>
      </c>
      <c r="BF4" s="67"/>
      <c r="BG4" s="68" t="s">
        <v>20</v>
      </c>
      <c r="BH4" s="67"/>
      <c r="BI4" s="68" t="s">
        <v>22</v>
      </c>
      <c r="BJ4" s="67"/>
      <c r="BK4" s="68" t="s">
        <v>23</v>
      </c>
      <c r="BL4" s="67"/>
      <c r="BM4" s="68" t="s">
        <v>24</v>
      </c>
      <c r="BN4" s="67"/>
      <c r="BO4" s="68" t="s">
        <v>25</v>
      </c>
      <c r="BP4" s="67"/>
      <c r="BQ4" s="68" t="s">
        <v>26</v>
      </c>
      <c r="BR4" s="67"/>
      <c r="BS4" s="68" t="s">
        <v>27</v>
      </c>
      <c r="BT4" s="67"/>
      <c r="BU4" s="76" t="s">
        <v>21</v>
      </c>
      <c r="BV4" s="71"/>
      <c r="BW4" s="27" t="s">
        <v>150</v>
      </c>
      <c r="BX4" s="74" t="s">
        <v>21</v>
      </c>
      <c r="BY4" s="75"/>
      <c r="BZ4" s="74" t="s">
        <v>21</v>
      </c>
      <c r="CA4" s="75"/>
      <c r="CB4" s="74" t="s">
        <v>21</v>
      </c>
      <c r="CC4" s="75"/>
      <c r="CD4" s="26"/>
      <c r="CE4" s="63"/>
      <c r="CF4" s="26"/>
      <c r="CG4" s="26"/>
      <c r="CH4" s="74" t="s">
        <v>21</v>
      </c>
      <c r="CI4" s="75"/>
      <c r="CJ4" s="74" t="s">
        <v>21</v>
      </c>
      <c r="CK4" s="75"/>
      <c r="CL4" s="26"/>
      <c r="CM4" s="28" t="s">
        <v>28</v>
      </c>
    </row>
    <row r="5" spans="1:92" ht="15">
      <c r="A5" s="29" t="s">
        <v>29</v>
      </c>
      <c r="B5" s="61" t="s">
        <v>30</v>
      </c>
      <c r="C5" s="30" t="s">
        <v>31</v>
      </c>
      <c r="D5">
        <v>1</v>
      </c>
      <c r="E5" s="31">
        <f>+VLOOKUP(D5,Hoja2!$A$4:$B$9,2,TRUE)</f>
        <v>4</v>
      </c>
      <c r="F5">
        <v>6</v>
      </c>
      <c r="G5" s="31">
        <f>+VLOOKUP(F5,Hoja2!$A$24:$B$33,2,TRUE)</f>
        <v>3</v>
      </c>
      <c r="H5">
        <v>4</v>
      </c>
      <c r="I5" s="31">
        <f>+VLOOKUP(H5,Hoja2!$A$24:$B$33,2,TRUE)</f>
        <v>5</v>
      </c>
      <c r="J5">
        <v>1</v>
      </c>
      <c r="K5" s="31">
        <f>+VLOOKUP(J5,Hoja2!$A$24:$B$33,2,TRUE)</f>
        <v>8</v>
      </c>
      <c r="L5">
        <v>1</v>
      </c>
      <c r="M5" s="31">
        <f>+VLOOKUP(L5,Hoja2!$A$24:$B$33,2,TRUE)</f>
        <v>8</v>
      </c>
      <c r="N5">
        <v>3</v>
      </c>
      <c r="O5" s="31">
        <f>+VLOOKUP(N5,Hoja2!$A$24:$B$33,2,TRUE)</f>
        <v>6</v>
      </c>
      <c r="P5">
        <v>3</v>
      </c>
      <c r="Q5" s="31">
        <f>+VLOOKUP(P5,Hoja2!$A$24:$B$33,2,TRUE)</f>
        <v>6</v>
      </c>
      <c r="R5">
        <v>2</v>
      </c>
      <c r="S5" s="31">
        <f>+VLOOKUP(R5,Hoja2!$A$24:$B$33,2,TRUE)</f>
        <v>7</v>
      </c>
      <c r="T5">
        <v>2</v>
      </c>
      <c r="U5" s="31">
        <f>+VLOOKUP(T5,Hoja2!$A$24:$B$33,2,TRUE)</f>
        <v>7</v>
      </c>
      <c r="V5">
        <v>1</v>
      </c>
      <c r="W5" s="31">
        <f>+VLOOKUP(V5,Hoja2!$A$24:$B$33,2,TRUE)</f>
        <v>8</v>
      </c>
      <c r="X5">
        <v>5</v>
      </c>
      <c r="Y5" s="31">
        <f>+VLOOKUP(X5,Hoja2!$A$24:$B$33,2,TRUE)</f>
        <v>4</v>
      </c>
      <c r="Z5">
        <v>8</v>
      </c>
      <c r="AA5" s="31">
        <f>+VLOOKUP(Z5,Hoja2!$A$24:$B$33,2,TRUE)</f>
        <v>1</v>
      </c>
      <c r="AB5">
        <v>2</v>
      </c>
      <c r="AC5" s="31">
        <f>+VLOOKUP(AB5,Hoja2!$A$24:$B$33,2,TRUE)</f>
        <v>7</v>
      </c>
      <c r="AD5">
        <v>2</v>
      </c>
      <c r="AE5" s="31">
        <f>+VLOOKUP(AD5,Hoja2!$A$24:$B$33,2,TRUE)</f>
        <v>7</v>
      </c>
      <c r="AF5">
        <v>2</v>
      </c>
      <c r="AG5" s="31">
        <f>+VLOOKUP(AF5,Hoja2!$A$24:$B$33,2,TRUE)</f>
        <v>7</v>
      </c>
      <c r="AH5">
        <v>3</v>
      </c>
      <c r="AI5" s="31">
        <f>+VLOOKUP(AH5,Hoja2!$A$24:$B$33,2,TRUE)</f>
        <v>6</v>
      </c>
      <c r="AJ5">
        <v>1</v>
      </c>
      <c r="AK5" s="31">
        <f>+VLOOKUP(AJ5,Hoja2!$A$24:$B$33,2,TRUE)</f>
        <v>8</v>
      </c>
      <c r="AL5">
        <v>2</v>
      </c>
      <c r="AM5" s="31">
        <v>26</v>
      </c>
      <c r="AN5" s="33">
        <f aca="true" t="shared" si="0" ref="AN5:AN68">SUM(E5,G5,I5,K5,M5,O5,Q5,S5,U5,W5,Y5,AA5,AC5,AE5,AG5,AI5,AK5,AM5)</f>
        <v>128</v>
      </c>
      <c r="AO5" s="8"/>
      <c r="AP5" s="31"/>
      <c r="AR5" s="31"/>
      <c r="AT5" s="31"/>
      <c r="AV5" s="31"/>
      <c r="AX5" s="31"/>
      <c r="AZ5" s="31"/>
      <c r="BB5" s="31"/>
      <c r="BD5" s="31"/>
      <c r="BF5" s="31"/>
      <c r="BH5" s="31"/>
      <c r="BJ5" s="31"/>
      <c r="BL5" s="31"/>
      <c r="BN5" s="31"/>
      <c r="BP5" s="31"/>
      <c r="BR5" s="31"/>
      <c r="BT5" s="31"/>
      <c r="BV5" s="31"/>
      <c r="BW5" s="33">
        <f aca="true" t="shared" si="1" ref="BW5:BW11">+AP5+AR5+AT5+AV5+AX5+AZ5+BB5+BD5+BF5+BH5+BJ5+BL5+BN5+BP5+BR5+BT5+BV5</f>
        <v>0</v>
      </c>
      <c r="BX5" s="50">
        <v>1</v>
      </c>
      <c r="BY5" s="35">
        <f aca="true" t="shared" si="2" ref="BY5:BY23">IF(BX5&gt;0,+BY$2+1-BX5,0)</f>
        <v>25</v>
      </c>
      <c r="BZ5" s="51">
        <v>8</v>
      </c>
      <c r="CA5" s="35">
        <f aca="true" t="shared" si="3" ref="CA5:CA23">IF(BZ5&gt;0,+CA$2+1-BZ5,0)</f>
        <v>15</v>
      </c>
      <c r="CB5" s="23"/>
      <c r="CC5" s="35">
        <f aca="true" t="shared" si="4" ref="CC5:CC23">IF(CB5&gt;0,+CC$2+1-CB5,0)</f>
        <v>0</v>
      </c>
      <c r="CD5" s="52"/>
      <c r="CE5" s="35">
        <f aca="true" t="shared" si="5" ref="CE5:CE23">IF(CD5&gt;0,+CE$2+1-CD5,0)</f>
        <v>0</v>
      </c>
      <c r="CF5" s="52">
        <v>1</v>
      </c>
      <c r="CG5" s="35">
        <f aca="true" t="shared" si="6" ref="CG5:CG23">IF(CF5&gt;0,+CG$2+1-CF5,0)</f>
        <v>26</v>
      </c>
      <c r="CH5" s="34"/>
      <c r="CI5" s="35">
        <f aca="true" t="shared" si="7" ref="CI5:CI23">IF(CH5&gt;0,+CI$2+1-CH5,0)</f>
        <v>0</v>
      </c>
      <c r="CJ5" s="23"/>
      <c r="CK5" s="64">
        <f aca="true" t="shared" si="8" ref="CK5:CK36">IF(CJ5&gt;0,+CK$2+1-CJ5,0)</f>
        <v>0</v>
      </c>
      <c r="CL5" s="55">
        <f aca="true" t="shared" si="9" ref="CL5:CL36">+MAX(CA5,CC5,CE5,CG5,CI5,CK5)</f>
        <v>26</v>
      </c>
      <c r="CM5" s="36">
        <f aca="true" t="shared" si="10" ref="CM5:CM36">+AN5+BW5+BY5+CL5</f>
        <v>179</v>
      </c>
      <c r="CN5" s="37"/>
    </row>
    <row r="6" spans="1:92" ht="15">
      <c r="A6" s="29" t="s">
        <v>32</v>
      </c>
      <c r="B6" s="38" t="s">
        <v>33</v>
      </c>
      <c r="C6" s="39" t="s">
        <v>34</v>
      </c>
      <c r="D6">
        <v>2</v>
      </c>
      <c r="E6" s="31">
        <f>+VLOOKUP(D6,Hoja2!$A$4:$B$9,2,TRUE)</f>
        <v>3</v>
      </c>
      <c r="F6">
        <v>4</v>
      </c>
      <c r="G6" s="31">
        <f>+VLOOKUP(F6,Hoja2!$A$24:$B$33,2,TRUE)</f>
        <v>5</v>
      </c>
      <c r="H6">
        <v>1</v>
      </c>
      <c r="I6" s="31">
        <f>+VLOOKUP(H6,Hoja2!$A$24:$B$33,2,TRUE)</f>
        <v>8</v>
      </c>
      <c r="J6">
        <v>3</v>
      </c>
      <c r="K6" s="31">
        <f>+VLOOKUP(J6,Hoja2!$A$24:$B$33,2,TRUE)</f>
        <v>6</v>
      </c>
      <c r="L6">
        <v>4</v>
      </c>
      <c r="M6" s="31">
        <f>+VLOOKUP(L6,Hoja2!$A$24:$B$33,2,TRUE)</f>
        <v>5</v>
      </c>
      <c r="N6">
        <v>1</v>
      </c>
      <c r="O6" s="31">
        <f>+VLOOKUP(N6,Hoja2!$A$24:$B$33,2,TRUE)</f>
        <v>8</v>
      </c>
      <c r="P6">
        <v>1</v>
      </c>
      <c r="Q6" s="31">
        <f>+VLOOKUP(P6,Hoja2!$A$24:$B$33,2,TRUE)</f>
        <v>8</v>
      </c>
      <c r="R6">
        <v>1</v>
      </c>
      <c r="S6" s="31">
        <f>+VLOOKUP(R6,Hoja2!$A$24:$B$33,2,TRUE)</f>
        <v>8</v>
      </c>
      <c r="T6">
        <v>1</v>
      </c>
      <c r="U6" s="31">
        <f>+VLOOKUP(T6,Hoja2!$A$24:$B$33,2,TRUE)</f>
        <v>8</v>
      </c>
      <c r="V6">
        <v>2</v>
      </c>
      <c r="W6" s="31">
        <f>+VLOOKUP(V6,Hoja2!$A$24:$B$33,2,TRUE)</f>
        <v>7</v>
      </c>
      <c r="X6">
        <v>2</v>
      </c>
      <c r="Y6" s="31">
        <f>+VLOOKUP(X6,Hoja2!$A$24:$B$33,2,TRUE)</f>
        <v>7</v>
      </c>
      <c r="Z6">
        <v>1</v>
      </c>
      <c r="AA6" s="31">
        <f>+VLOOKUP(Z6,Hoja2!$A$24:$B$33,2,TRUE)</f>
        <v>8</v>
      </c>
      <c r="AB6">
        <v>1</v>
      </c>
      <c r="AC6" s="31">
        <f>+VLOOKUP(AB6,Hoja2!$A$24:$B$33,2,TRUE)</f>
        <v>8</v>
      </c>
      <c r="AD6">
        <v>1</v>
      </c>
      <c r="AE6" s="31">
        <f>+VLOOKUP(AD6,Hoja2!$A$24:$B$33,2,TRUE)</f>
        <v>8</v>
      </c>
      <c r="AF6">
        <v>1</v>
      </c>
      <c r="AG6" s="31">
        <f>+VLOOKUP(AF6,Hoja2!$A$24:$B$33,2,TRUE)</f>
        <v>8</v>
      </c>
      <c r="AH6">
        <v>1</v>
      </c>
      <c r="AI6" s="31">
        <f>+VLOOKUP(AH6,Hoja2!$A$24:$B$33,2,TRUE)</f>
        <v>8</v>
      </c>
      <c r="AJ6">
        <v>2</v>
      </c>
      <c r="AK6" s="31">
        <f>+VLOOKUP(AJ6,Hoja2!$A$24:$B$33,2,TRUE)</f>
        <v>7</v>
      </c>
      <c r="AL6">
        <v>1</v>
      </c>
      <c r="AM6" s="31">
        <v>27</v>
      </c>
      <c r="AN6" s="33">
        <f t="shared" si="0"/>
        <v>147</v>
      </c>
      <c r="AO6" s="8"/>
      <c r="AP6" s="31"/>
      <c r="AR6" s="31"/>
      <c r="AT6" s="31"/>
      <c r="AV6" s="31"/>
      <c r="AX6" s="31"/>
      <c r="AZ6" s="31"/>
      <c r="BB6" s="31"/>
      <c r="BD6" s="31"/>
      <c r="BF6" s="31"/>
      <c r="BH6" s="31"/>
      <c r="BJ6" s="31"/>
      <c r="BL6" s="31"/>
      <c r="BN6" s="31"/>
      <c r="BP6" s="31"/>
      <c r="BR6" s="31"/>
      <c r="BT6" s="31"/>
      <c r="BV6" s="31"/>
      <c r="BW6" s="33">
        <f t="shared" si="1"/>
        <v>0</v>
      </c>
      <c r="BX6" s="50"/>
      <c r="BY6" s="35">
        <f t="shared" si="2"/>
        <v>0</v>
      </c>
      <c r="BZ6" s="52"/>
      <c r="CA6" s="35">
        <f t="shared" si="3"/>
        <v>0</v>
      </c>
      <c r="CB6" s="23"/>
      <c r="CC6" s="35">
        <f t="shared" si="4"/>
        <v>0</v>
      </c>
      <c r="CD6" s="52"/>
      <c r="CE6" s="35">
        <f t="shared" si="5"/>
        <v>0</v>
      </c>
      <c r="CF6" s="52">
        <v>2</v>
      </c>
      <c r="CG6" s="35">
        <f t="shared" si="6"/>
        <v>25</v>
      </c>
      <c r="CH6" s="23"/>
      <c r="CI6" s="35">
        <f t="shared" si="7"/>
        <v>0</v>
      </c>
      <c r="CJ6" s="23"/>
      <c r="CK6" s="35">
        <f t="shared" si="8"/>
        <v>0</v>
      </c>
      <c r="CL6" s="40">
        <f t="shared" si="9"/>
        <v>25</v>
      </c>
      <c r="CM6" s="36">
        <f t="shared" si="10"/>
        <v>172</v>
      </c>
      <c r="CN6" s="37"/>
    </row>
    <row r="7" spans="1:92" ht="15">
      <c r="A7" s="29" t="s">
        <v>35</v>
      </c>
      <c r="B7" s="61" t="s">
        <v>38</v>
      </c>
      <c r="C7" s="39" t="s">
        <v>39</v>
      </c>
      <c r="D7">
        <v>3</v>
      </c>
      <c r="E7" s="31">
        <f>+VLOOKUP(D7,Hoja2!$A$4:$B$9,2,TRUE)</f>
        <v>2</v>
      </c>
      <c r="F7">
        <v>7</v>
      </c>
      <c r="G7" s="31">
        <f>+VLOOKUP(F7,Hoja2!$A$24:$B$33,2,TRUE)</f>
        <v>2</v>
      </c>
      <c r="H7">
        <v>7</v>
      </c>
      <c r="I7" s="31">
        <f>+VLOOKUP(H7,Hoja2!$A$24:$B$33,2,TRUE)</f>
        <v>2</v>
      </c>
      <c r="J7">
        <v>5</v>
      </c>
      <c r="K7" s="31">
        <f>+VLOOKUP(J7,Hoja2!$A$24:$B$33,2,TRUE)</f>
        <v>4</v>
      </c>
      <c r="L7">
        <v>6</v>
      </c>
      <c r="M7" s="31">
        <f>+VLOOKUP(L7,Hoja2!$A$24:$B$33,2,TRUE)</f>
        <v>3</v>
      </c>
      <c r="N7">
        <v>6</v>
      </c>
      <c r="O7" s="31">
        <f>+VLOOKUP(N7,Hoja2!$A$24:$B$33,2,TRUE)</f>
        <v>3</v>
      </c>
      <c r="P7">
        <v>2</v>
      </c>
      <c r="Q7" s="31">
        <f>+VLOOKUP(P7,Hoja2!$A$24:$B$33,2,TRUE)</f>
        <v>7</v>
      </c>
      <c r="R7">
        <v>7</v>
      </c>
      <c r="S7" s="31">
        <f>+VLOOKUP(R7,Hoja2!$A$24:$B$33,2,TRUE)</f>
        <v>2</v>
      </c>
      <c r="T7">
        <v>5</v>
      </c>
      <c r="U7" s="31">
        <f>+VLOOKUP(T7,Hoja2!$A$24:$B$33,2,TRUE)</f>
        <v>4</v>
      </c>
      <c r="V7">
        <v>16</v>
      </c>
      <c r="W7" s="31">
        <f>+VLOOKUP(V7,Hoja2!$A$24:$B$33,2,TRUE)</f>
        <v>0</v>
      </c>
      <c r="X7">
        <v>1</v>
      </c>
      <c r="Y7" s="31">
        <f>+VLOOKUP(X7,Hoja2!$A$24:$B$33,2,TRUE)</f>
        <v>8</v>
      </c>
      <c r="Z7">
        <v>4</v>
      </c>
      <c r="AA7" s="31">
        <f>+VLOOKUP(Z7,Hoja2!$A$24:$B$33,2,TRUE)</f>
        <v>5</v>
      </c>
      <c r="AB7">
        <v>6</v>
      </c>
      <c r="AC7" s="31">
        <f>+VLOOKUP(AB7,Hoja2!$A$24:$B$33,2,TRUE)</f>
        <v>3</v>
      </c>
      <c r="AD7">
        <v>4</v>
      </c>
      <c r="AE7" s="31">
        <f>+VLOOKUP(AD7,Hoja2!$A$24:$B$33,2,TRUE)</f>
        <v>5</v>
      </c>
      <c r="AF7">
        <v>3</v>
      </c>
      <c r="AG7" s="31">
        <f>+VLOOKUP(AF7,Hoja2!$A$24:$B$33,2,TRUE)</f>
        <v>6</v>
      </c>
      <c r="AH7">
        <v>6</v>
      </c>
      <c r="AI7" s="31">
        <f>+VLOOKUP(AH7,Hoja2!$A$24:$B$33,2,TRUE)</f>
        <v>3</v>
      </c>
      <c r="AJ7">
        <v>3</v>
      </c>
      <c r="AK7" s="31">
        <f>+VLOOKUP(AJ7,Hoja2!$A$24:$B$33,2,TRUE)</f>
        <v>6</v>
      </c>
      <c r="AL7">
        <v>3</v>
      </c>
      <c r="AM7" s="31">
        <v>25</v>
      </c>
      <c r="AN7" s="33">
        <f t="shared" si="0"/>
        <v>90</v>
      </c>
      <c r="AO7" s="8"/>
      <c r="AP7" s="31"/>
      <c r="AR7" s="31"/>
      <c r="AT7" s="31"/>
      <c r="AV7" s="31"/>
      <c r="AX7" s="31"/>
      <c r="AZ7" s="31"/>
      <c r="BB7" s="31"/>
      <c r="BD7" s="31"/>
      <c r="BF7" s="31"/>
      <c r="BH7" s="31"/>
      <c r="BJ7" s="31"/>
      <c r="BL7" s="31"/>
      <c r="BN7" s="31"/>
      <c r="BP7" s="31"/>
      <c r="BR7" s="31"/>
      <c r="BT7" s="31"/>
      <c r="BV7" s="31"/>
      <c r="BW7" s="33">
        <f t="shared" si="1"/>
        <v>0</v>
      </c>
      <c r="BX7" s="50">
        <v>3</v>
      </c>
      <c r="BY7" s="35">
        <f t="shared" si="2"/>
        <v>23</v>
      </c>
      <c r="BZ7" s="52">
        <v>1</v>
      </c>
      <c r="CA7" s="35">
        <f t="shared" si="3"/>
        <v>22</v>
      </c>
      <c r="CB7" s="23"/>
      <c r="CC7" s="35">
        <f t="shared" si="4"/>
        <v>0</v>
      </c>
      <c r="CD7" s="52"/>
      <c r="CE7" s="35">
        <f t="shared" si="5"/>
        <v>0</v>
      </c>
      <c r="CF7" s="52">
        <v>5</v>
      </c>
      <c r="CG7" s="35">
        <f t="shared" si="6"/>
        <v>22</v>
      </c>
      <c r="CH7" s="23"/>
      <c r="CI7" s="35">
        <f t="shared" si="7"/>
        <v>0</v>
      </c>
      <c r="CJ7" s="23">
        <v>2</v>
      </c>
      <c r="CK7" s="35">
        <f t="shared" si="8"/>
        <v>23</v>
      </c>
      <c r="CL7" s="40">
        <f t="shared" si="9"/>
        <v>23</v>
      </c>
      <c r="CM7" s="36">
        <f t="shared" si="10"/>
        <v>136</v>
      </c>
      <c r="CN7" s="37"/>
    </row>
    <row r="8" spans="1:91" ht="15">
      <c r="A8" s="29" t="s">
        <v>37</v>
      </c>
      <c r="B8" s="61" t="s">
        <v>44</v>
      </c>
      <c r="C8" s="39" t="s">
        <v>31</v>
      </c>
      <c r="D8">
        <v>3</v>
      </c>
      <c r="E8" s="31">
        <f>+VLOOKUP(D8,Hoja2!$A$4:$B$9,2,TRUE)</f>
        <v>2</v>
      </c>
      <c r="F8">
        <v>1</v>
      </c>
      <c r="G8" s="31">
        <f>+VLOOKUP(F8,Hoja2!$A$24:$B$33,2,TRUE)</f>
        <v>8</v>
      </c>
      <c r="H8">
        <v>5</v>
      </c>
      <c r="I8" s="31">
        <f>+VLOOKUP(H8,Hoja2!$A$24:$B$33,2,TRUE)</f>
        <v>4</v>
      </c>
      <c r="J8">
        <v>4</v>
      </c>
      <c r="K8" s="31">
        <f>+VLOOKUP(J8,Hoja2!$A$24:$B$33,2,TRUE)</f>
        <v>5</v>
      </c>
      <c r="L8">
        <v>5</v>
      </c>
      <c r="M8" s="31">
        <f>+VLOOKUP(L8,Hoja2!$A$24:$B$33,2,TRUE)</f>
        <v>4</v>
      </c>
      <c r="N8">
        <v>9</v>
      </c>
      <c r="O8" s="31">
        <f>+VLOOKUP(N8,Hoja2!$A$24:$B$33,2,TRUE)</f>
        <v>0</v>
      </c>
      <c r="P8">
        <v>17</v>
      </c>
      <c r="Q8" s="31">
        <f>+VLOOKUP(P8,Hoja2!$A$24:$B$33,2,TRUE)</f>
        <v>0</v>
      </c>
      <c r="R8">
        <v>4</v>
      </c>
      <c r="S8" s="31">
        <f>+VLOOKUP(R8,Hoja2!$A$24:$B$33,2,TRUE)</f>
        <v>5</v>
      </c>
      <c r="T8">
        <v>3</v>
      </c>
      <c r="U8" s="31">
        <f>+VLOOKUP(T8,Hoja2!$A$24:$B$33,2,TRUE)</f>
        <v>6</v>
      </c>
      <c r="V8">
        <v>8</v>
      </c>
      <c r="W8" s="31">
        <f>+VLOOKUP(V8,Hoja2!$A$24:$B$33,2,TRUE)</f>
        <v>1</v>
      </c>
      <c r="X8">
        <v>6</v>
      </c>
      <c r="Y8" s="31">
        <f>+VLOOKUP(X8,Hoja2!$A$24:$B$33,2,TRUE)</f>
        <v>3</v>
      </c>
      <c r="Z8">
        <v>5</v>
      </c>
      <c r="AA8" s="31">
        <f>+VLOOKUP(Z8,Hoja2!$A$24:$B$33,2,TRUE)</f>
        <v>4</v>
      </c>
      <c r="AB8">
        <v>8</v>
      </c>
      <c r="AC8" s="31">
        <f>+VLOOKUP(AB8,Hoja2!$A$24:$B$33,2,TRUE)</f>
        <v>1</v>
      </c>
      <c r="AD8">
        <v>3</v>
      </c>
      <c r="AE8" s="31">
        <f>+VLOOKUP(AD8,Hoja2!$A$24:$B$33,2,TRUE)</f>
        <v>6</v>
      </c>
      <c r="AF8">
        <v>6</v>
      </c>
      <c r="AG8" s="31">
        <f>+VLOOKUP(AF8,Hoja2!$A$24:$B$33,2,TRUE)</f>
        <v>3</v>
      </c>
      <c r="AH8">
        <v>2</v>
      </c>
      <c r="AI8" s="31">
        <f>+VLOOKUP(AH8,Hoja2!$A$24:$B$33,2,TRUE)</f>
        <v>7</v>
      </c>
      <c r="AJ8">
        <v>7</v>
      </c>
      <c r="AK8" s="31">
        <f>+VLOOKUP(AJ8,Hoja2!$A$24:$B$33,2,TRUE)</f>
        <v>2</v>
      </c>
      <c r="AL8">
        <v>4</v>
      </c>
      <c r="AM8" s="31">
        <v>24</v>
      </c>
      <c r="AN8" s="33">
        <f t="shared" si="0"/>
        <v>85</v>
      </c>
      <c r="AO8" s="8"/>
      <c r="AP8" s="31"/>
      <c r="AR8" s="31"/>
      <c r="AT8" s="31"/>
      <c r="AV8" s="31"/>
      <c r="AX8" s="31"/>
      <c r="AZ8" s="31"/>
      <c r="BB8" s="31"/>
      <c r="BD8" s="31"/>
      <c r="BF8" s="31"/>
      <c r="BH8" s="31"/>
      <c r="BJ8" s="31"/>
      <c r="BL8" s="31"/>
      <c r="BN8" s="31"/>
      <c r="BP8" s="31"/>
      <c r="BR8" s="31"/>
      <c r="BT8" s="31"/>
      <c r="BV8" s="31"/>
      <c r="BW8" s="33">
        <f t="shared" si="1"/>
        <v>0</v>
      </c>
      <c r="BX8" s="50">
        <v>7</v>
      </c>
      <c r="BY8" s="35">
        <f t="shared" si="2"/>
        <v>19</v>
      </c>
      <c r="BZ8" s="52"/>
      <c r="CA8" s="35">
        <f t="shared" si="3"/>
        <v>0</v>
      </c>
      <c r="CB8" s="23"/>
      <c r="CC8" s="35">
        <f t="shared" si="4"/>
        <v>0</v>
      </c>
      <c r="CD8" s="52"/>
      <c r="CE8" s="35">
        <f t="shared" si="5"/>
        <v>0</v>
      </c>
      <c r="CF8" s="52">
        <v>12</v>
      </c>
      <c r="CG8" s="35">
        <f t="shared" si="6"/>
        <v>15</v>
      </c>
      <c r="CH8" s="23"/>
      <c r="CI8" s="35">
        <f t="shared" si="7"/>
        <v>0</v>
      </c>
      <c r="CJ8" s="23">
        <v>6</v>
      </c>
      <c r="CK8" s="35">
        <f t="shared" si="8"/>
        <v>19</v>
      </c>
      <c r="CL8" s="40">
        <f t="shared" si="9"/>
        <v>19</v>
      </c>
      <c r="CM8" s="36">
        <f t="shared" si="10"/>
        <v>123</v>
      </c>
    </row>
    <row r="9" spans="1:91" ht="15">
      <c r="A9" s="29" t="s">
        <v>40</v>
      </c>
      <c r="B9" s="61" t="s">
        <v>56</v>
      </c>
      <c r="C9" s="39" t="s">
        <v>31</v>
      </c>
      <c r="D9">
        <v>1</v>
      </c>
      <c r="E9" s="31">
        <f>+VLOOKUP(D9,Hoja2!$A$4:$B$9,2,TRUE)</f>
        <v>4</v>
      </c>
      <c r="F9">
        <v>2</v>
      </c>
      <c r="G9" s="31">
        <f>+VLOOKUP(F9,Hoja2!$A$24:$B$33,2,TRUE)</f>
        <v>7</v>
      </c>
      <c r="H9">
        <v>2</v>
      </c>
      <c r="I9" s="31">
        <f>+VLOOKUP(H9,Hoja2!$A$24:$B$33,2,TRUE)</f>
        <v>7</v>
      </c>
      <c r="J9">
        <v>2</v>
      </c>
      <c r="K9" s="31">
        <f>+VLOOKUP(J9,Hoja2!$A$24:$B$33,2,TRUE)</f>
        <v>7</v>
      </c>
      <c r="L9">
        <v>2</v>
      </c>
      <c r="M9" s="31">
        <f>+VLOOKUP(L9,Hoja2!$A$24:$B$33,2,TRUE)</f>
        <v>7</v>
      </c>
      <c r="N9">
        <v>8</v>
      </c>
      <c r="O9" s="31">
        <f>+VLOOKUP(N9,Hoja2!$A$24:$B$33,2,TRUE)</f>
        <v>1</v>
      </c>
      <c r="P9">
        <v>4</v>
      </c>
      <c r="Q9" s="31">
        <f>+VLOOKUP(P9,Hoja2!$A$24:$B$33,2,TRUE)</f>
        <v>5</v>
      </c>
      <c r="R9">
        <v>29</v>
      </c>
      <c r="S9" s="31">
        <f>+VLOOKUP(R9,Hoja2!$A$24:$B$33,2,TRUE)</f>
        <v>0</v>
      </c>
      <c r="T9">
        <v>29</v>
      </c>
      <c r="U9" s="31">
        <f>+VLOOKUP(T9,Hoja2!$A$24:$B$33,2,TRUE)</f>
        <v>0</v>
      </c>
      <c r="V9">
        <v>29</v>
      </c>
      <c r="W9" s="31">
        <f>+VLOOKUP(V9,Hoja2!$A$24:$B$33,2,TRUE)</f>
        <v>0</v>
      </c>
      <c r="X9">
        <v>29</v>
      </c>
      <c r="Y9" s="31">
        <f>+VLOOKUP(X9,Hoja2!$A$24:$B$33,2,TRUE)</f>
        <v>0</v>
      </c>
      <c r="Z9">
        <v>29</v>
      </c>
      <c r="AA9" s="31">
        <f>+VLOOKUP(Z9,Hoja2!$A$24:$B$33,2,TRUE)</f>
        <v>0</v>
      </c>
      <c r="AB9">
        <v>29</v>
      </c>
      <c r="AC9" s="31">
        <f>+VLOOKUP(AB9,Hoja2!$A$24:$B$33,2,TRUE)</f>
        <v>0</v>
      </c>
      <c r="AD9">
        <v>29</v>
      </c>
      <c r="AE9" s="31">
        <f>+VLOOKUP(AD9,Hoja2!$A$24:$B$33,2,TRUE)</f>
        <v>0</v>
      </c>
      <c r="AF9">
        <v>29</v>
      </c>
      <c r="AG9" s="31">
        <f>+VLOOKUP(AF9,Hoja2!$A$24:$B$33,2,TRUE)</f>
        <v>0</v>
      </c>
      <c r="AH9">
        <v>29</v>
      </c>
      <c r="AI9" s="31">
        <f>+VLOOKUP(AH9,Hoja2!$A$24:$B$33,2,TRUE)</f>
        <v>0</v>
      </c>
      <c r="AJ9">
        <v>29</v>
      </c>
      <c r="AK9" s="31">
        <f>+VLOOKUP(AJ9,Hoja2!$A$24:$B$33,2,TRUE)</f>
        <v>0</v>
      </c>
      <c r="AL9">
        <v>18</v>
      </c>
      <c r="AM9" s="31">
        <v>10</v>
      </c>
      <c r="AN9" s="33">
        <f>SUM(E9,G9,I9,K9,M9,O9,Q9,S9,U9,W9,Y9,AA9,AC9,AE9,AG9,AI9,AK9,AM9)</f>
        <v>48</v>
      </c>
      <c r="AO9" s="8"/>
      <c r="AP9" s="31"/>
      <c r="AR9" s="31"/>
      <c r="AT9" s="31"/>
      <c r="AV9" s="31"/>
      <c r="AX9" s="31"/>
      <c r="AZ9" s="31"/>
      <c r="BB9" s="31"/>
      <c r="BD9" s="31"/>
      <c r="BF9" s="31"/>
      <c r="BH9" s="31"/>
      <c r="BJ9" s="31"/>
      <c r="BL9" s="31"/>
      <c r="BN9" s="31"/>
      <c r="BP9" s="31"/>
      <c r="BR9" s="31"/>
      <c r="BT9" s="31"/>
      <c r="BV9" s="31"/>
      <c r="BW9" s="33">
        <f t="shared" si="1"/>
        <v>0</v>
      </c>
      <c r="BX9" s="50">
        <v>5</v>
      </c>
      <c r="BY9" s="35">
        <f t="shared" si="2"/>
        <v>21</v>
      </c>
      <c r="BZ9" s="52"/>
      <c r="CA9" s="35">
        <f t="shared" si="3"/>
        <v>0</v>
      </c>
      <c r="CB9" s="23"/>
      <c r="CC9" s="35">
        <f t="shared" si="4"/>
        <v>0</v>
      </c>
      <c r="CD9" s="52"/>
      <c r="CE9" s="35">
        <f t="shared" si="5"/>
        <v>0</v>
      </c>
      <c r="CF9" s="52">
        <v>3</v>
      </c>
      <c r="CG9" s="35">
        <f t="shared" si="6"/>
        <v>24</v>
      </c>
      <c r="CH9" s="23"/>
      <c r="CI9" s="35">
        <f t="shared" si="7"/>
        <v>0</v>
      </c>
      <c r="CJ9" s="23">
        <v>4</v>
      </c>
      <c r="CK9" s="35">
        <f t="shared" si="8"/>
        <v>21</v>
      </c>
      <c r="CL9" s="40">
        <f t="shared" si="9"/>
        <v>24</v>
      </c>
      <c r="CM9" s="36">
        <f t="shared" si="10"/>
        <v>93</v>
      </c>
    </row>
    <row r="10" spans="1:91" ht="15">
      <c r="A10" s="29" t="s">
        <v>43</v>
      </c>
      <c r="B10" s="61" t="s">
        <v>41</v>
      </c>
      <c r="C10" s="39" t="s">
        <v>42</v>
      </c>
      <c r="D10">
        <v>15</v>
      </c>
      <c r="E10" s="31">
        <f>+VLOOKUP(D10,Hoja2!$A$4:$B$9,2,TRUE)</f>
        <v>0</v>
      </c>
      <c r="F10">
        <v>9</v>
      </c>
      <c r="G10" s="31">
        <f>+VLOOKUP(F10,Hoja2!$A$24:$B$33,2,TRUE)</f>
        <v>0</v>
      </c>
      <c r="H10">
        <v>8</v>
      </c>
      <c r="I10" s="31">
        <f>+VLOOKUP(H10,Hoja2!$A$24:$B$33,2,TRUE)</f>
        <v>1</v>
      </c>
      <c r="J10">
        <v>7</v>
      </c>
      <c r="K10" s="31">
        <f>+VLOOKUP(J10,Hoja2!$A$24:$B$33,2,TRUE)</f>
        <v>2</v>
      </c>
      <c r="L10">
        <v>3</v>
      </c>
      <c r="M10" s="31">
        <f>+VLOOKUP(L10,Hoja2!$A$24:$B$33,2,TRUE)</f>
        <v>6</v>
      </c>
      <c r="N10">
        <v>5</v>
      </c>
      <c r="O10" s="31">
        <f>+VLOOKUP(N10,Hoja2!$A$24:$B$33,2,TRUE)</f>
        <v>4</v>
      </c>
      <c r="P10">
        <v>5</v>
      </c>
      <c r="Q10" s="31">
        <f>+VLOOKUP(P10,Hoja2!$A$24:$B$33,2,TRUE)</f>
        <v>4</v>
      </c>
      <c r="R10">
        <v>8</v>
      </c>
      <c r="S10" s="31">
        <f>+VLOOKUP(R10,Hoja2!$A$24:$B$33,2,TRUE)</f>
        <v>1</v>
      </c>
      <c r="T10">
        <v>7</v>
      </c>
      <c r="U10" s="31">
        <f>+VLOOKUP(T10,Hoja2!$A$24:$B$33,2,TRUE)</f>
        <v>2</v>
      </c>
      <c r="V10">
        <v>9</v>
      </c>
      <c r="W10" s="31">
        <f>+VLOOKUP(V10,Hoja2!$A$24:$B$33,2,TRUE)</f>
        <v>0</v>
      </c>
      <c r="X10">
        <v>7</v>
      </c>
      <c r="Y10" s="31">
        <f>+VLOOKUP(X10,Hoja2!$A$24:$B$33,2,TRUE)</f>
        <v>2</v>
      </c>
      <c r="Z10">
        <v>10</v>
      </c>
      <c r="AA10" s="31">
        <f>+VLOOKUP(Z10,Hoja2!$A$24:$B$33,2,TRUE)</f>
        <v>0</v>
      </c>
      <c r="AB10">
        <v>9</v>
      </c>
      <c r="AC10" s="31">
        <f>+VLOOKUP(AB10,Hoja2!$A$24:$B$33,2,TRUE)</f>
        <v>0</v>
      </c>
      <c r="AD10">
        <v>7</v>
      </c>
      <c r="AE10" s="31">
        <f>+VLOOKUP(AD10,Hoja2!$A$24:$B$33,2,TRUE)</f>
        <v>2</v>
      </c>
      <c r="AF10">
        <v>8</v>
      </c>
      <c r="AG10" s="31">
        <f>+VLOOKUP(AF10,Hoja2!$A$24:$B$33,2,TRUE)</f>
        <v>1</v>
      </c>
      <c r="AH10">
        <v>6</v>
      </c>
      <c r="AI10" s="31">
        <f>+VLOOKUP(AH10,Hoja2!$A$24:$B$33,2,TRUE)</f>
        <v>3</v>
      </c>
      <c r="AJ10">
        <v>8</v>
      </c>
      <c r="AK10" s="31">
        <f>+VLOOKUP(AJ10,Hoja2!$A$24:$B$33,2,TRUE)</f>
        <v>1</v>
      </c>
      <c r="AL10">
        <v>6</v>
      </c>
      <c r="AM10" s="31">
        <v>22</v>
      </c>
      <c r="AN10" s="33">
        <f t="shared" si="0"/>
        <v>51</v>
      </c>
      <c r="AO10" s="8"/>
      <c r="AP10" s="31"/>
      <c r="AR10" s="31"/>
      <c r="AT10" s="31"/>
      <c r="AV10" s="31"/>
      <c r="AX10" s="31"/>
      <c r="AZ10" s="31"/>
      <c r="BB10" s="31"/>
      <c r="BD10" s="31"/>
      <c r="BF10" s="31"/>
      <c r="BH10" s="31"/>
      <c r="BJ10" s="31"/>
      <c r="BL10" s="31"/>
      <c r="BN10" s="31"/>
      <c r="BP10" s="31"/>
      <c r="BR10" s="31"/>
      <c r="BT10" s="31"/>
      <c r="BV10" s="31"/>
      <c r="BW10" s="33">
        <f t="shared" si="1"/>
        <v>0</v>
      </c>
      <c r="BX10" s="50">
        <v>11</v>
      </c>
      <c r="BY10" s="35">
        <f t="shared" si="2"/>
        <v>15</v>
      </c>
      <c r="BZ10" s="52">
        <v>12</v>
      </c>
      <c r="CA10" s="35">
        <f t="shared" si="3"/>
        <v>11</v>
      </c>
      <c r="CB10" s="23"/>
      <c r="CC10" s="35">
        <f t="shared" si="4"/>
        <v>0</v>
      </c>
      <c r="CD10" s="52"/>
      <c r="CE10" s="35">
        <f t="shared" si="5"/>
        <v>0</v>
      </c>
      <c r="CF10" s="52">
        <v>10</v>
      </c>
      <c r="CG10" s="35">
        <f t="shared" si="6"/>
        <v>17</v>
      </c>
      <c r="CH10" s="23"/>
      <c r="CI10" s="35">
        <f t="shared" si="7"/>
        <v>0</v>
      </c>
      <c r="CJ10" s="23"/>
      <c r="CK10" s="35">
        <f t="shared" si="8"/>
        <v>0</v>
      </c>
      <c r="CL10" s="40">
        <f t="shared" si="9"/>
        <v>17</v>
      </c>
      <c r="CM10" s="36">
        <f t="shared" si="10"/>
        <v>83</v>
      </c>
    </row>
    <row r="11" spans="1:91" ht="15">
      <c r="A11" s="29" t="s">
        <v>45</v>
      </c>
      <c r="B11" s="61" t="s">
        <v>46</v>
      </c>
      <c r="C11" s="39" t="s">
        <v>31</v>
      </c>
      <c r="D11">
        <v>6</v>
      </c>
      <c r="E11" s="31">
        <f>+VLOOKUP(D11,Hoja2!$A$4:$B$9,2,TRUE)</f>
        <v>0</v>
      </c>
      <c r="F11">
        <v>13</v>
      </c>
      <c r="G11" s="31">
        <f>+VLOOKUP(F11,Hoja2!$A$24:$B$33,2,TRUE)</f>
        <v>0</v>
      </c>
      <c r="H11">
        <v>11</v>
      </c>
      <c r="I11" s="31">
        <f>+VLOOKUP(H11,Hoja2!$A$24:$B$33,2,TRUE)</f>
        <v>0</v>
      </c>
      <c r="J11">
        <v>6</v>
      </c>
      <c r="K11" s="31">
        <f>+VLOOKUP(J11,Hoja2!$A$24:$B$33,2,TRUE)</f>
        <v>3</v>
      </c>
      <c r="L11">
        <v>10</v>
      </c>
      <c r="M11" s="31">
        <f>+VLOOKUP(L11,Hoja2!$A$24:$B$33,2,TRUE)</f>
        <v>0</v>
      </c>
      <c r="N11">
        <v>2</v>
      </c>
      <c r="O11" s="31">
        <f>+VLOOKUP(N11,Hoja2!$A$24:$B$33,2,TRUE)</f>
        <v>7</v>
      </c>
      <c r="P11">
        <v>6</v>
      </c>
      <c r="Q11" s="31">
        <f>+VLOOKUP(P11,Hoja2!$A$24:$B$33,2,TRUE)</f>
        <v>3</v>
      </c>
      <c r="R11">
        <v>3</v>
      </c>
      <c r="S11" s="31">
        <f>+VLOOKUP(R11,Hoja2!$A$24:$B$33,2,TRUE)</f>
        <v>6</v>
      </c>
      <c r="T11">
        <v>6</v>
      </c>
      <c r="U11" s="31">
        <f>+VLOOKUP(T11,Hoja2!$A$24:$B$33,2,TRUE)</f>
        <v>3</v>
      </c>
      <c r="V11">
        <v>7</v>
      </c>
      <c r="W11" s="31">
        <f>+VLOOKUP(V11,Hoja2!$A$24:$B$33,2,TRUE)</f>
        <v>2</v>
      </c>
      <c r="X11">
        <v>15</v>
      </c>
      <c r="Y11" s="31">
        <f>+VLOOKUP(X11,Hoja2!$A$24:$B$33,2,TRUE)</f>
        <v>0</v>
      </c>
      <c r="Z11">
        <v>12</v>
      </c>
      <c r="AA11" s="31">
        <f>+VLOOKUP(Z11,Hoja2!$A$24:$B$33,2,TRUE)</f>
        <v>0</v>
      </c>
      <c r="AB11">
        <v>11</v>
      </c>
      <c r="AC11" s="31">
        <f>+VLOOKUP(AB11,Hoja2!$A$24:$B$33,2,TRUE)</f>
        <v>0</v>
      </c>
      <c r="AD11">
        <v>9</v>
      </c>
      <c r="AE11" s="31">
        <f>+VLOOKUP(AD11,Hoja2!$A$24:$B$33,2,TRUE)</f>
        <v>0</v>
      </c>
      <c r="AF11">
        <v>13</v>
      </c>
      <c r="AG11" s="31">
        <f>+VLOOKUP(AF11,Hoja2!$A$24:$B$33,2,TRUE)</f>
        <v>0</v>
      </c>
      <c r="AH11">
        <v>5</v>
      </c>
      <c r="AI11" s="31">
        <f>+VLOOKUP(AH11,Hoja2!$A$24:$B$33,2,TRUE)</f>
        <v>4</v>
      </c>
      <c r="AJ11">
        <v>6</v>
      </c>
      <c r="AK11" s="31">
        <f>+VLOOKUP(AJ11,Hoja2!$A$24:$B$33,2,TRUE)</f>
        <v>3</v>
      </c>
      <c r="AL11">
        <v>7</v>
      </c>
      <c r="AM11" s="31">
        <v>21</v>
      </c>
      <c r="AN11" s="33">
        <f>SUM(E11,G11,I11,K11,M11,O11,Q11,S11,U11,W11,Y11,AA11,AC11,AE11,AG11,AI11,AK11,AM11)</f>
        <v>52</v>
      </c>
      <c r="AO11" s="8"/>
      <c r="AP11" s="31"/>
      <c r="AR11" s="31"/>
      <c r="AT11" s="31"/>
      <c r="AV11" s="31"/>
      <c r="AX11" s="31"/>
      <c r="AZ11" s="31"/>
      <c r="BB11" s="31"/>
      <c r="BD11" s="31"/>
      <c r="BF11" s="31"/>
      <c r="BH11" s="31"/>
      <c r="BJ11" s="31"/>
      <c r="BL11" s="31"/>
      <c r="BN11" s="31"/>
      <c r="BP11" s="31"/>
      <c r="BR11" s="31"/>
      <c r="BT11" s="31"/>
      <c r="BV11" s="31"/>
      <c r="BW11" s="33">
        <f t="shared" si="1"/>
        <v>0</v>
      </c>
      <c r="BX11" s="50">
        <v>12</v>
      </c>
      <c r="BY11" s="35">
        <f t="shared" si="2"/>
        <v>14</v>
      </c>
      <c r="BZ11" s="52"/>
      <c r="CA11" s="35">
        <f t="shared" si="3"/>
        <v>0</v>
      </c>
      <c r="CB11" s="23"/>
      <c r="CC11" s="35">
        <f t="shared" si="4"/>
        <v>0</v>
      </c>
      <c r="CD11" s="52"/>
      <c r="CE11" s="35">
        <f t="shared" si="5"/>
        <v>0</v>
      </c>
      <c r="CF11" s="52">
        <v>11</v>
      </c>
      <c r="CG11" s="35">
        <f t="shared" si="6"/>
        <v>16</v>
      </c>
      <c r="CH11" s="23"/>
      <c r="CI11" s="35">
        <f t="shared" si="7"/>
        <v>0</v>
      </c>
      <c r="CJ11" s="23">
        <v>15</v>
      </c>
      <c r="CK11" s="35">
        <f t="shared" si="8"/>
        <v>10</v>
      </c>
      <c r="CL11" s="40">
        <f t="shared" si="9"/>
        <v>16</v>
      </c>
      <c r="CM11" s="36">
        <f t="shared" si="10"/>
        <v>82</v>
      </c>
    </row>
    <row r="12" spans="1:91" ht="15">
      <c r="A12" s="29" t="s">
        <v>47</v>
      </c>
      <c r="B12" s="38" t="s">
        <v>134</v>
      </c>
      <c r="C12" s="39" t="s">
        <v>39</v>
      </c>
      <c r="D12">
        <v>8</v>
      </c>
      <c r="E12" s="31">
        <f>+VLOOKUP(D12,Hoja2!$A$4:$B$9,2,TRUE)</f>
        <v>0</v>
      </c>
      <c r="F12">
        <v>17</v>
      </c>
      <c r="G12" s="31">
        <f>+VLOOKUP(F12,Hoja2!$A$24:$B$33,2,TRUE)</f>
        <v>0</v>
      </c>
      <c r="H12">
        <v>29</v>
      </c>
      <c r="I12" s="31">
        <f>+VLOOKUP(H12,Hoja2!$A$24:$B$33,2,TRUE)</f>
        <v>0</v>
      </c>
      <c r="J12">
        <v>29</v>
      </c>
      <c r="K12" s="31">
        <f>+VLOOKUP(J12,Hoja2!$A$24:$B$33,2,TRUE)</f>
        <v>0</v>
      </c>
      <c r="L12">
        <v>29</v>
      </c>
      <c r="M12" s="31">
        <f>+VLOOKUP(L12,Hoja2!$A$24:$B$33,2,TRUE)</f>
        <v>0</v>
      </c>
      <c r="N12">
        <v>4</v>
      </c>
      <c r="O12" s="31">
        <f>+VLOOKUP(N12,Hoja2!$A$24:$B$33,2,TRUE)</f>
        <v>5</v>
      </c>
      <c r="P12">
        <v>8</v>
      </c>
      <c r="Q12" s="31">
        <f>+VLOOKUP(P12,Hoja2!$A$24:$B$33,2,TRUE)</f>
        <v>1</v>
      </c>
      <c r="R12">
        <v>10</v>
      </c>
      <c r="S12" s="31">
        <f>+VLOOKUP(R12,Hoja2!$A$24:$B$33,2,TRUE)</f>
        <v>0</v>
      </c>
      <c r="T12">
        <v>8</v>
      </c>
      <c r="U12" s="31">
        <f>+VLOOKUP(T12,Hoja2!$A$24:$B$33,2,TRUE)</f>
        <v>1</v>
      </c>
      <c r="V12">
        <v>6</v>
      </c>
      <c r="W12" s="31">
        <f>+VLOOKUP(V12,Hoja2!$A$24:$B$33,2,TRUE)</f>
        <v>3</v>
      </c>
      <c r="X12">
        <v>3</v>
      </c>
      <c r="Y12" s="31">
        <f>+VLOOKUP(X12,Hoja2!$A$24:$B$33,2,TRUE)</f>
        <v>6</v>
      </c>
      <c r="Z12">
        <v>2</v>
      </c>
      <c r="AA12" s="31">
        <f>+VLOOKUP(Z12,Hoja2!$A$24:$B$33,2,TRUE)</f>
        <v>7</v>
      </c>
      <c r="AB12">
        <v>7</v>
      </c>
      <c r="AC12" s="31">
        <f>+VLOOKUP(AB12,Hoja2!$A$24:$B$33,2,TRUE)</f>
        <v>2</v>
      </c>
      <c r="AD12">
        <v>5</v>
      </c>
      <c r="AE12" s="31">
        <f>+VLOOKUP(AD12,Hoja2!$A$24:$B$33,2,TRUE)</f>
        <v>4</v>
      </c>
      <c r="AF12">
        <v>7</v>
      </c>
      <c r="AG12" s="31">
        <f>+VLOOKUP(AF12,Hoja2!$A$24:$B$33,2,TRUE)</f>
        <v>2</v>
      </c>
      <c r="AH12">
        <v>9</v>
      </c>
      <c r="AI12" s="31">
        <f>+VLOOKUP(AH12,Hoja2!$A$24:$B$33,2,TRUE)</f>
        <v>0</v>
      </c>
      <c r="AJ12">
        <v>9</v>
      </c>
      <c r="AK12" s="31">
        <f>+VLOOKUP(AJ12,Hoja2!$A$24:$B$33,2,TRUE)</f>
        <v>0</v>
      </c>
      <c r="AL12">
        <v>8</v>
      </c>
      <c r="AM12" s="31">
        <v>20</v>
      </c>
      <c r="AN12" s="33">
        <f t="shared" si="0"/>
        <v>51</v>
      </c>
      <c r="AO12" s="8"/>
      <c r="AP12" s="31"/>
      <c r="AR12" s="31"/>
      <c r="AT12" s="31"/>
      <c r="AV12" s="31"/>
      <c r="AX12" s="31"/>
      <c r="AZ12" s="31"/>
      <c r="BB12" s="31"/>
      <c r="BD12" s="31"/>
      <c r="BF12" s="31"/>
      <c r="BH12" s="31"/>
      <c r="BJ12" s="31"/>
      <c r="BL12" s="31"/>
      <c r="BN12" s="31"/>
      <c r="BP12" s="31"/>
      <c r="BR12" s="31"/>
      <c r="BT12" s="31"/>
      <c r="BV12" s="31"/>
      <c r="BW12" s="33"/>
      <c r="BX12" s="50"/>
      <c r="BY12" s="35">
        <f t="shared" si="2"/>
        <v>0</v>
      </c>
      <c r="BZ12" s="52">
        <v>2</v>
      </c>
      <c r="CA12" s="35">
        <f t="shared" si="3"/>
        <v>21</v>
      </c>
      <c r="CB12" s="23"/>
      <c r="CC12" s="35">
        <f t="shared" si="4"/>
        <v>0</v>
      </c>
      <c r="CD12" s="52">
        <v>3</v>
      </c>
      <c r="CE12" s="35">
        <f t="shared" si="5"/>
        <v>9</v>
      </c>
      <c r="CF12" s="52">
        <v>9</v>
      </c>
      <c r="CG12" s="35">
        <f t="shared" si="6"/>
        <v>18</v>
      </c>
      <c r="CH12" s="23"/>
      <c r="CI12" s="35">
        <f t="shared" si="7"/>
        <v>0</v>
      </c>
      <c r="CJ12" s="23"/>
      <c r="CK12" s="35">
        <f t="shared" si="8"/>
        <v>0</v>
      </c>
      <c r="CL12" s="40">
        <f t="shared" si="9"/>
        <v>21</v>
      </c>
      <c r="CM12" s="36">
        <f t="shared" si="10"/>
        <v>72</v>
      </c>
    </row>
    <row r="13" spans="1:91" ht="15">
      <c r="A13" s="29" t="s">
        <v>49</v>
      </c>
      <c r="B13" s="61" t="s">
        <v>82</v>
      </c>
      <c r="C13" s="39" t="s">
        <v>31</v>
      </c>
      <c r="D13">
        <v>2</v>
      </c>
      <c r="E13" s="31">
        <f>+VLOOKUP(D13,Hoja2!$A$4:$B$9,2,TRUE)</f>
        <v>3</v>
      </c>
      <c r="F13">
        <v>8</v>
      </c>
      <c r="G13" s="31">
        <f>+VLOOKUP(F13,Hoja2!$A$24:$B$33,2,TRUE)</f>
        <v>1</v>
      </c>
      <c r="H13">
        <v>17</v>
      </c>
      <c r="I13" s="31">
        <f>+VLOOKUP(H13,Hoja2!$A$24:$B$33,2,TRUE)</f>
        <v>0</v>
      </c>
      <c r="J13">
        <v>17</v>
      </c>
      <c r="K13" s="31">
        <f>+VLOOKUP(J13,Hoja2!$A$24:$B$33,2,TRUE)</f>
        <v>0</v>
      </c>
      <c r="L13">
        <v>9</v>
      </c>
      <c r="M13" s="31">
        <f>+VLOOKUP(L13,Hoja2!$A$24:$B$33,2,TRUE)</f>
        <v>0</v>
      </c>
      <c r="N13">
        <v>11</v>
      </c>
      <c r="O13" s="31">
        <f>+VLOOKUP(N13,Hoja2!$A$24:$B$33,2,TRUE)</f>
        <v>0</v>
      </c>
      <c r="P13">
        <v>11</v>
      </c>
      <c r="Q13" s="31">
        <f>+VLOOKUP(P13,Hoja2!$A$24:$B$33,2,TRUE)</f>
        <v>0</v>
      </c>
      <c r="R13">
        <v>9</v>
      </c>
      <c r="S13" s="31">
        <f>+VLOOKUP(R13,Hoja2!$A$24:$B$33,2,TRUE)</f>
        <v>0</v>
      </c>
      <c r="T13">
        <v>12</v>
      </c>
      <c r="U13" s="31">
        <f>+VLOOKUP(T13,Hoja2!$A$24:$B$33,2,TRUE)</f>
        <v>0</v>
      </c>
      <c r="V13">
        <v>4</v>
      </c>
      <c r="W13" s="31">
        <f>+VLOOKUP(V13,Hoja2!$A$24:$B$33,2,TRUE)</f>
        <v>5</v>
      </c>
      <c r="X13">
        <v>9</v>
      </c>
      <c r="Y13" s="31">
        <f>+VLOOKUP(X13,Hoja2!$A$24:$B$33,2,TRUE)</f>
        <v>0</v>
      </c>
      <c r="Z13">
        <v>3</v>
      </c>
      <c r="AA13" s="31">
        <f>+VLOOKUP(Z13,Hoja2!$A$24:$B$33,2,TRUE)</f>
        <v>6</v>
      </c>
      <c r="AB13">
        <v>12</v>
      </c>
      <c r="AC13" s="31">
        <f>+VLOOKUP(AB13,Hoja2!$A$24:$B$33,2,TRUE)</f>
        <v>0</v>
      </c>
      <c r="AD13">
        <v>10</v>
      </c>
      <c r="AE13" s="31">
        <f>+VLOOKUP(AD13,Hoja2!$A$24:$B$33,2,TRUE)</f>
        <v>0</v>
      </c>
      <c r="AF13">
        <v>9</v>
      </c>
      <c r="AG13" s="31">
        <f>+VLOOKUP(AF13,Hoja2!$A$24:$B$33,2,TRUE)</f>
        <v>0</v>
      </c>
      <c r="AH13">
        <v>11</v>
      </c>
      <c r="AI13" s="31">
        <f>+VLOOKUP(AH13,Hoja2!$A$24:$B$33,2,TRUE)</f>
        <v>0</v>
      </c>
      <c r="AJ13">
        <v>15</v>
      </c>
      <c r="AK13" s="31">
        <f>+VLOOKUP(AJ13,Hoja2!$A$24:$B$33,2,TRUE)</f>
        <v>0</v>
      </c>
      <c r="AL13">
        <v>10</v>
      </c>
      <c r="AM13" s="31">
        <v>18</v>
      </c>
      <c r="AN13" s="33">
        <f>SUM(E13,G13,I13,K13,M13,O13,Q13,S13,U13,W13,Y13,AA13,AC13,AE13,AG13,AI13,AK13,AM13)</f>
        <v>33</v>
      </c>
      <c r="AO13" s="8"/>
      <c r="AP13" s="31"/>
      <c r="AR13" s="31"/>
      <c r="AT13" s="31"/>
      <c r="AV13" s="31"/>
      <c r="AX13" s="31"/>
      <c r="AZ13" s="31"/>
      <c r="BB13" s="31"/>
      <c r="BD13" s="31"/>
      <c r="BF13" s="31"/>
      <c r="BH13" s="31"/>
      <c r="BJ13" s="31"/>
      <c r="BL13" s="31"/>
      <c r="BN13" s="31"/>
      <c r="BP13" s="31"/>
      <c r="BR13" s="31"/>
      <c r="BT13" s="31"/>
      <c r="BV13" s="31"/>
      <c r="BW13" s="33">
        <f>+AP13+AR13+AT13+AV13+AX13+AZ13+BB13+BD13+BF13+BH13+BJ13+BL13+BN13+BP13+BR13+BT13+BV13</f>
        <v>0</v>
      </c>
      <c r="BX13" s="50">
        <v>17</v>
      </c>
      <c r="BY13" s="35">
        <f t="shared" si="2"/>
        <v>9</v>
      </c>
      <c r="BZ13" s="52"/>
      <c r="CA13" s="35">
        <f t="shared" si="3"/>
        <v>0</v>
      </c>
      <c r="CB13" s="23"/>
      <c r="CC13" s="35">
        <f t="shared" si="4"/>
        <v>0</v>
      </c>
      <c r="CD13" s="52"/>
      <c r="CE13" s="35">
        <f t="shared" si="5"/>
        <v>0</v>
      </c>
      <c r="CF13" s="52">
        <v>15</v>
      </c>
      <c r="CG13" s="35">
        <f t="shared" si="6"/>
        <v>12</v>
      </c>
      <c r="CH13" s="23"/>
      <c r="CI13" s="35">
        <f t="shared" si="7"/>
        <v>0</v>
      </c>
      <c r="CJ13" s="23">
        <v>11</v>
      </c>
      <c r="CK13" s="35">
        <f t="shared" si="8"/>
        <v>14</v>
      </c>
      <c r="CL13" s="40">
        <f t="shared" si="9"/>
        <v>14</v>
      </c>
      <c r="CM13" s="36">
        <f t="shared" si="10"/>
        <v>56</v>
      </c>
    </row>
    <row r="14" spans="1:91" ht="15">
      <c r="A14" s="29" t="s">
        <v>52</v>
      </c>
      <c r="B14" s="61" t="s">
        <v>58</v>
      </c>
      <c r="C14" s="39" t="s">
        <v>34</v>
      </c>
      <c r="D14">
        <v>5</v>
      </c>
      <c r="E14" s="31">
        <f>+VLOOKUP(D14,Hoja2!$A$4:$B$9,2,TRUE)</f>
        <v>0</v>
      </c>
      <c r="F14">
        <v>12</v>
      </c>
      <c r="G14" s="31">
        <f>+VLOOKUP(F14,Hoja2!$A$24:$B$33,2,TRUE)</f>
        <v>0</v>
      </c>
      <c r="H14">
        <v>6</v>
      </c>
      <c r="I14" s="31">
        <f>+VLOOKUP(H14,Hoja2!$A$24:$B$33,2,TRUE)</f>
        <v>3</v>
      </c>
      <c r="J14">
        <v>9</v>
      </c>
      <c r="K14" s="31">
        <f>+VLOOKUP(J14,Hoja2!$A$24:$B$33,2,TRUE)</f>
        <v>0</v>
      </c>
      <c r="L14">
        <v>12</v>
      </c>
      <c r="M14" s="31">
        <f>+VLOOKUP(L14,Hoja2!$A$24:$B$33,2,TRUE)</f>
        <v>0</v>
      </c>
      <c r="N14">
        <v>17</v>
      </c>
      <c r="O14" s="31">
        <f>+VLOOKUP(N14,Hoja2!$A$24:$B$33,2,TRUE)</f>
        <v>0</v>
      </c>
      <c r="P14">
        <v>29</v>
      </c>
      <c r="Q14" s="31">
        <f>+VLOOKUP(P14,Hoja2!$A$24:$B$33,2,TRUE)</f>
        <v>0</v>
      </c>
      <c r="R14">
        <v>29</v>
      </c>
      <c r="S14" s="31">
        <f>+VLOOKUP(R14,Hoja2!$A$24:$B$33,2,TRUE)</f>
        <v>0</v>
      </c>
      <c r="T14">
        <v>29</v>
      </c>
      <c r="U14" s="31">
        <f>+VLOOKUP(T14,Hoja2!$A$24:$B$33,2,TRUE)</f>
        <v>0</v>
      </c>
      <c r="V14">
        <v>29</v>
      </c>
      <c r="W14" s="31">
        <f>+VLOOKUP(V14,Hoja2!$A$24:$B$33,2,TRUE)</f>
        <v>0</v>
      </c>
      <c r="X14">
        <v>29</v>
      </c>
      <c r="Y14" s="31">
        <f>+VLOOKUP(X14,Hoja2!$A$24:$B$33,2,TRUE)</f>
        <v>0</v>
      </c>
      <c r="Z14">
        <v>29</v>
      </c>
      <c r="AA14" s="31">
        <f>+VLOOKUP(Z14,Hoja2!$A$24:$B$33,2,TRUE)</f>
        <v>0</v>
      </c>
      <c r="AB14">
        <v>3</v>
      </c>
      <c r="AC14" s="31">
        <f>+VLOOKUP(AB14,Hoja2!$A$24:$B$33,2,TRUE)</f>
        <v>6</v>
      </c>
      <c r="AD14">
        <v>6</v>
      </c>
      <c r="AE14" s="31">
        <f>+VLOOKUP(AD14,Hoja2!$A$24:$B$33,2,TRUE)</f>
        <v>3</v>
      </c>
      <c r="AF14">
        <v>5</v>
      </c>
      <c r="AG14" s="31">
        <f>+VLOOKUP(AF14,Hoja2!$A$24:$B$33,2,TRUE)</f>
        <v>4</v>
      </c>
      <c r="AH14">
        <v>7</v>
      </c>
      <c r="AI14" s="31">
        <f>+VLOOKUP(AH14,Hoja2!$A$24:$B$33,2,TRUE)</f>
        <v>2</v>
      </c>
      <c r="AJ14">
        <v>10</v>
      </c>
      <c r="AK14" s="31">
        <f>+VLOOKUP(AJ14,Hoja2!$A$24:$B$33,2,TRUE)</f>
        <v>0</v>
      </c>
      <c r="AL14">
        <v>13</v>
      </c>
      <c r="AM14" s="31">
        <v>15</v>
      </c>
      <c r="AN14" s="33">
        <f>SUM(E14,G14,I14,K14,M14,O14,Q14,S14,U14,W14,Y14,AA14,AC14,AE14,AG14,AI14,AK14,AM14)</f>
        <v>33</v>
      </c>
      <c r="AO14" s="8"/>
      <c r="AP14" s="31"/>
      <c r="AR14" s="31"/>
      <c r="AT14" s="31"/>
      <c r="AV14" s="31"/>
      <c r="AX14" s="31"/>
      <c r="AZ14" s="31"/>
      <c r="BB14" s="31"/>
      <c r="BD14" s="31"/>
      <c r="BF14" s="31"/>
      <c r="BH14" s="31"/>
      <c r="BJ14" s="31"/>
      <c r="BL14" s="31"/>
      <c r="BN14" s="31"/>
      <c r="BP14" s="31"/>
      <c r="BR14" s="31"/>
      <c r="BT14" s="31"/>
      <c r="BV14" s="31"/>
      <c r="BW14" s="33">
        <f>+AP14+AR14+AT14+AV14+AX14+AZ14+BB14+BD14+BF14+BH14+BJ14+BL14+BN14+BP14+BR14+BT14+BV14</f>
        <v>0</v>
      </c>
      <c r="BX14" s="50"/>
      <c r="BY14" s="35">
        <f t="shared" si="2"/>
        <v>0</v>
      </c>
      <c r="BZ14" s="52"/>
      <c r="CA14" s="35">
        <f t="shared" si="3"/>
        <v>0</v>
      </c>
      <c r="CB14" s="23"/>
      <c r="CC14" s="35">
        <f t="shared" si="4"/>
        <v>0</v>
      </c>
      <c r="CD14" s="52"/>
      <c r="CE14" s="35">
        <f t="shared" si="5"/>
        <v>0</v>
      </c>
      <c r="CF14" s="52">
        <v>8</v>
      </c>
      <c r="CG14" s="35">
        <f t="shared" si="6"/>
        <v>19</v>
      </c>
      <c r="CH14" s="23"/>
      <c r="CI14" s="35">
        <f t="shared" si="7"/>
        <v>0</v>
      </c>
      <c r="CJ14" s="23"/>
      <c r="CK14" s="35">
        <f t="shared" si="8"/>
        <v>0</v>
      </c>
      <c r="CL14" s="40">
        <f t="shared" si="9"/>
        <v>19</v>
      </c>
      <c r="CM14" s="36">
        <f t="shared" si="10"/>
        <v>52</v>
      </c>
    </row>
    <row r="15" spans="1:91" ht="15">
      <c r="A15" s="29" t="s">
        <v>55</v>
      </c>
      <c r="B15" s="61" t="s">
        <v>36</v>
      </c>
      <c r="C15" s="39" t="s">
        <v>31</v>
      </c>
      <c r="E15" s="31">
        <f>+VLOOKUP(D15,Hoja2!$A$4:$B$9,2,TRUE)</f>
        <v>0</v>
      </c>
      <c r="F15"/>
      <c r="G15" s="31">
        <f>+VLOOKUP(F15,Hoja2!$A$24:$B$33,2,TRUE)</f>
        <v>0</v>
      </c>
      <c r="I15" s="31">
        <f>+VLOOKUP(H15,Hoja2!$A$24:$B$33,2,TRUE)</f>
        <v>0</v>
      </c>
      <c r="K15" s="31">
        <f>+VLOOKUP(J15,Hoja2!$A$24:$B$33,2,TRUE)</f>
        <v>0</v>
      </c>
      <c r="M15" s="31">
        <f>+VLOOKUP(L15,Hoja2!$A$24:$B$33,2,TRUE)</f>
        <v>0</v>
      </c>
      <c r="O15" s="31">
        <f>+VLOOKUP(N15,Hoja2!$A$24:$B$33,2,TRUE)</f>
        <v>0</v>
      </c>
      <c r="Q15" s="31">
        <f>+VLOOKUP(P15,Hoja2!$A$24:$B$33,2,TRUE)</f>
        <v>0</v>
      </c>
      <c r="S15" s="31">
        <f>+VLOOKUP(R15,Hoja2!$A$24:$B$33,2,TRUE)</f>
        <v>0</v>
      </c>
      <c r="U15" s="31">
        <f>+VLOOKUP(T15,Hoja2!$A$24:$B$33,2,TRUE)</f>
        <v>0</v>
      </c>
      <c r="W15" s="31">
        <f>+VLOOKUP(V15,Hoja2!$A$24:$B$33,2,TRUE)</f>
        <v>0</v>
      </c>
      <c r="Y15" s="31">
        <f>+VLOOKUP(X15,Hoja2!$A$24:$B$33,2,TRUE)</f>
        <v>0</v>
      </c>
      <c r="AA15" s="31">
        <f>+VLOOKUP(Z15,Hoja2!$A$24:$B$33,2,TRUE)</f>
        <v>0</v>
      </c>
      <c r="AC15" s="31">
        <f>+VLOOKUP(AB15,Hoja2!$A$24:$B$33,2,TRUE)</f>
        <v>0</v>
      </c>
      <c r="AE15" s="31">
        <f>+VLOOKUP(AD15,Hoja2!$A$24:$B$33,2,TRUE)</f>
        <v>0</v>
      </c>
      <c r="AG15" s="31">
        <f>+VLOOKUP(AF15,Hoja2!$A$24:$B$33,2,TRUE)</f>
        <v>0</v>
      </c>
      <c r="AI15" s="31">
        <f>+VLOOKUP(AH15,Hoja2!$A$24:$B$33,2,TRUE)</f>
        <v>0</v>
      </c>
      <c r="AK15" s="31">
        <f>+VLOOKUP(AJ15,Hoja2!$A$24:$B$33,2,TRUE)</f>
        <v>0</v>
      </c>
      <c r="AM15" s="31"/>
      <c r="AN15" s="33">
        <f>SUM(E15,G15,I15,K15,M15,O15,Q15,S15,U15,W15,Y15,AA15,AC15,AE15,AG15,AI15,AK15,AM15)</f>
        <v>0</v>
      </c>
      <c r="AO15" s="8"/>
      <c r="AP15" s="31"/>
      <c r="AR15" s="31"/>
      <c r="AT15" s="31"/>
      <c r="AV15" s="31"/>
      <c r="AX15" s="31"/>
      <c r="AZ15" s="31"/>
      <c r="BB15" s="31"/>
      <c r="BD15" s="31"/>
      <c r="BF15" s="31"/>
      <c r="BH15" s="31"/>
      <c r="BJ15" s="31"/>
      <c r="BL15" s="31"/>
      <c r="BN15" s="31"/>
      <c r="BP15" s="31"/>
      <c r="BR15" s="31"/>
      <c r="BT15" s="31"/>
      <c r="BV15" s="31"/>
      <c r="BW15" s="33">
        <f>+AP15+AR15+AT15+AV15+AX15+AZ15+BB15+BD15+BF15+BH15+BJ15+BL15+BN15+BP15+BR15+BT15+BV15</f>
        <v>0</v>
      </c>
      <c r="BX15" s="50">
        <v>6</v>
      </c>
      <c r="BY15" s="35">
        <f t="shared" si="2"/>
        <v>20</v>
      </c>
      <c r="BZ15" s="52"/>
      <c r="CA15" s="35">
        <f t="shared" si="3"/>
        <v>0</v>
      </c>
      <c r="CB15" s="23"/>
      <c r="CC15" s="35">
        <f t="shared" si="4"/>
        <v>0</v>
      </c>
      <c r="CD15" s="52"/>
      <c r="CE15" s="35">
        <f t="shared" si="5"/>
        <v>0</v>
      </c>
      <c r="CF15" s="52">
        <v>14</v>
      </c>
      <c r="CG15" s="35">
        <f t="shared" si="6"/>
        <v>13</v>
      </c>
      <c r="CH15" s="23"/>
      <c r="CI15" s="35">
        <f t="shared" si="7"/>
        <v>0</v>
      </c>
      <c r="CJ15" s="23">
        <v>5</v>
      </c>
      <c r="CK15" s="35">
        <f t="shared" si="8"/>
        <v>20</v>
      </c>
      <c r="CL15" s="40">
        <f t="shared" si="9"/>
        <v>20</v>
      </c>
      <c r="CM15" s="36">
        <f t="shared" si="10"/>
        <v>40</v>
      </c>
    </row>
    <row r="16" spans="1:91" ht="15">
      <c r="A16" s="29" t="s">
        <v>57</v>
      </c>
      <c r="B16" s="38" t="s">
        <v>135</v>
      </c>
      <c r="C16" s="39" t="s">
        <v>42</v>
      </c>
      <c r="D16">
        <v>10</v>
      </c>
      <c r="E16" s="31">
        <f>+VLOOKUP(D16,Hoja2!$A$4:$B$9,2,TRUE)</f>
        <v>0</v>
      </c>
      <c r="F16">
        <v>20</v>
      </c>
      <c r="G16" s="31">
        <f>+VLOOKUP(F16,Hoja2!$A$24:$B$33,2,TRUE)</f>
        <v>0</v>
      </c>
      <c r="H16">
        <v>17</v>
      </c>
      <c r="I16" s="31">
        <f>+VLOOKUP(H16,Hoja2!$A$24:$B$33,2,TRUE)</f>
        <v>0</v>
      </c>
      <c r="J16">
        <v>15</v>
      </c>
      <c r="K16" s="31">
        <f>+VLOOKUP(J16,Hoja2!$A$24:$B$33,2,TRUE)</f>
        <v>0</v>
      </c>
      <c r="L16">
        <v>18</v>
      </c>
      <c r="M16" s="31">
        <f>+VLOOKUP(L16,Hoja2!$A$24:$B$33,2,TRUE)</f>
        <v>0</v>
      </c>
      <c r="N16">
        <v>17</v>
      </c>
      <c r="O16" s="31">
        <f>+VLOOKUP(N16,Hoja2!$A$24:$B$33,2,TRUE)</f>
        <v>0</v>
      </c>
      <c r="P16">
        <v>13</v>
      </c>
      <c r="Q16" s="31">
        <f>+VLOOKUP(P16,Hoja2!$A$24:$B$33,2,TRUE)</f>
        <v>0</v>
      </c>
      <c r="R16">
        <v>15</v>
      </c>
      <c r="S16" s="31">
        <f>+VLOOKUP(R16,Hoja2!$A$24:$B$33,2,TRUE)</f>
        <v>0</v>
      </c>
      <c r="T16">
        <v>9</v>
      </c>
      <c r="U16" s="31">
        <f>+VLOOKUP(T16,Hoja2!$A$24:$B$33,2,TRUE)</f>
        <v>0</v>
      </c>
      <c r="V16">
        <v>12</v>
      </c>
      <c r="W16" s="31">
        <f>+VLOOKUP(V16,Hoja2!$A$24:$B$33,2,TRUE)</f>
        <v>0</v>
      </c>
      <c r="X16">
        <v>12</v>
      </c>
      <c r="Y16" s="31">
        <f>+VLOOKUP(X16,Hoja2!$A$24:$B$33,2,TRUE)</f>
        <v>0</v>
      </c>
      <c r="Z16">
        <v>16</v>
      </c>
      <c r="AA16" s="31">
        <f>+VLOOKUP(Z16,Hoja2!$A$24:$B$33,2,TRUE)</f>
        <v>0</v>
      </c>
      <c r="AB16">
        <v>10</v>
      </c>
      <c r="AC16" s="31">
        <f>+VLOOKUP(AB16,Hoja2!$A$24:$B$33,2,TRUE)</f>
        <v>0</v>
      </c>
      <c r="AD16">
        <v>14</v>
      </c>
      <c r="AE16" s="31">
        <f>+VLOOKUP(AD16,Hoja2!$A$24:$B$33,2,TRUE)</f>
        <v>0</v>
      </c>
      <c r="AF16">
        <v>15</v>
      </c>
      <c r="AG16" s="31">
        <f>+VLOOKUP(AF16,Hoja2!$A$24:$B$33,2,TRUE)</f>
        <v>0</v>
      </c>
      <c r="AH16">
        <v>17</v>
      </c>
      <c r="AI16" s="31">
        <f>+VLOOKUP(AH16,Hoja2!$A$24:$B$33,2,TRUE)</f>
        <v>0</v>
      </c>
      <c r="AJ16">
        <v>12</v>
      </c>
      <c r="AK16" s="31">
        <f>+VLOOKUP(AJ16,Hoja2!$A$24:$B$33,2,TRUE)</f>
        <v>0</v>
      </c>
      <c r="AL16">
        <v>14</v>
      </c>
      <c r="AM16" s="31">
        <v>14</v>
      </c>
      <c r="AN16" s="33">
        <f t="shared" si="0"/>
        <v>14</v>
      </c>
      <c r="AO16" s="8"/>
      <c r="AP16" s="31"/>
      <c r="AR16" s="31"/>
      <c r="AT16" s="31"/>
      <c r="AV16" s="31"/>
      <c r="AX16" s="31"/>
      <c r="AZ16" s="31"/>
      <c r="BB16" s="31"/>
      <c r="BD16" s="31"/>
      <c r="BF16" s="31"/>
      <c r="BH16" s="31"/>
      <c r="BJ16" s="31"/>
      <c r="BL16" s="31"/>
      <c r="BN16" s="31"/>
      <c r="BP16" s="31"/>
      <c r="BR16" s="31"/>
      <c r="BT16" s="31"/>
      <c r="BV16" s="31"/>
      <c r="BW16" s="33"/>
      <c r="BX16" s="50">
        <v>22</v>
      </c>
      <c r="BY16" s="35">
        <f t="shared" si="2"/>
        <v>4</v>
      </c>
      <c r="BZ16" s="52">
        <v>6</v>
      </c>
      <c r="CA16" s="35">
        <f t="shared" si="3"/>
        <v>17</v>
      </c>
      <c r="CB16" s="23"/>
      <c r="CC16" s="35">
        <f t="shared" si="4"/>
        <v>0</v>
      </c>
      <c r="CD16" s="52">
        <v>7</v>
      </c>
      <c r="CE16" s="35">
        <f t="shared" si="5"/>
        <v>5</v>
      </c>
      <c r="CF16" s="52">
        <v>17</v>
      </c>
      <c r="CG16" s="35">
        <f t="shared" si="6"/>
        <v>10</v>
      </c>
      <c r="CH16" s="23"/>
      <c r="CI16" s="35">
        <f t="shared" si="7"/>
        <v>0</v>
      </c>
      <c r="CJ16" s="23">
        <v>20</v>
      </c>
      <c r="CK16" s="35">
        <f t="shared" si="8"/>
        <v>5</v>
      </c>
      <c r="CL16" s="40">
        <f t="shared" si="9"/>
        <v>17</v>
      </c>
      <c r="CM16" s="36">
        <f t="shared" si="10"/>
        <v>35</v>
      </c>
    </row>
    <row r="17" spans="1:91" ht="15">
      <c r="A17" s="29" t="s">
        <v>59</v>
      </c>
      <c r="B17" s="61" t="s">
        <v>92</v>
      </c>
      <c r="C17" s="39" t="s">
        <v>39</v>
      </c>
      <c r="D17">
        <v>8</v>
      </c>
      <c r="E17" s="31">
        <f>+VLOOKUP(D17,Hoja2!$A$4:$B$9,2,TRUE)</f>
        <v>0</v>
      </c>
      <c r="F17">
        <v>18</v>
      </c>
      <c r="G17" s="31">
        <f>+VLOOKUP(F17,Hoja2!$A$24:$B$33,2,TRUE)</f>
        <v>0</v>
      </c>
      <c r="H17">
        <v>12</v>
      </c>
      <c r="I17" s="31">
        <f>+VLOOKUP(H17,Hoja2!$A$24:$B$33,2,TRUE)</f>
        <v>0</v>
      </c>
      <c r="J17">
        <v>10</v>
      </c>
      <c r="K17" s="31">
        <f>+VLOOKUP(J17,Hoja2!$A$24:$B$33,2,TRUE)</f>
        <v>0</v>
      </c>
      <c r="L17">
        <v>17</v>
      </c>
      <c r="M17" s="31">
        <f>+VLOOKUP(L17,Hoja2!$A$24:$B$33,2,TRUE)</f>
        <v>0</v>
      </c>
      <c r="N17">
        <v>13</v>
      </c>
      <c r="O17" s="31">
        <f>+VLOOKUP(N17,Hoja2!$A$24:$B$33,2,TRUE)</f>
        <v>0</v>
      </c>
      <c r="P17">
        <v>12</v>
      </c>
      <c r="Q17" s="31">
        <f>+VLOOKUP(P17,Hoja2!$A$24:$B$33,2,TRUE)</f>
        <v>0</v>
      </c>
      <c r="R17">
        <v>12</v>
      </c>
      <c r="S17" s="31">
        <f>+VLOOKUP(R17,Hoja2!$A$24:$B$33,2,TRUE)</f>
        <v>0</v>
      </c>
      <c r="T17">
        <v>16</v>
      </c>
      <c r="U17" s="31">
        <f>+VLOOKUP(T17,Hoja2!$A$24:$B$33,2,TRUE)</f>
        <v>0</v>
      </c>
      <c r="V17">
        <v>13</v>
      </c>
      <c r="W17" s="31">
        <f>+VLOOKUP(V17,Hoja2!$A$24:$B$33,2,TRUE)</f>
        <v>0</v>
      </c>
      <c r="X17">
        <v>13</v>
      </c>
      <c r="Y17" s="31">
        <f>+VLOOKUP(X17,Hoja2!$A$24:$B$33,2,TRUE)</f>
        <v>0</v>
      </c>
      <c r="Z17">
        <v>13</v>
      </c>
      <c r="AA17" s="31">
        <f>+VLOOKUP(Z17,Hoja2!$A$24:$B$33,2,TRUE)</f>
        <v>0</v>
      </c>
      <c r="AB17">
        <v>14</v>
      </c>
      <c r="AC17" s="31">
        <f>+VLOOKUP(AB17,Hoja2!$A$24:$B$33,2,TRUE)</f>
        <v>0</v>
      </c>
      <c r="AD17">
        <v>13</v>
      </c>
      <c r="AE17" s="31">
        <f>+VLOOKUP(AD17,Hoja2!$A$24:$B$33,2,TRUE)</f>
        <v>0</v>
      </c>
      <c r="AF17">
        <v>11</v>
      </c>
      <c r="AG17" s="31">
        <f>+VLOOKUP(AF17,Hoja2!$A$24:$B$33,2,TRUE)</f>
        <v>0</v>
      </c>
      <c r="AH17">
        <v>12</v>
      </c>
      <c r="AI17" s="31">
        <f>+VLOOKUP(AH17,Hoja2!$A$24:$B$33,2,TRUE)</f>
        <v>0</v>
      </c>
      <c r="AJ17">
        <v>14</v>
      </c>
      <c r="AK17" s="31">
        <f>+VLOOKUP(AJ17,Hoja2!$A$24:$B$33,2,TRUE)</f>
        <v>0</v>
      </c>
      <c r="AL17">
        <v>12</v>
      </c>
      <c r="AM17" s="31">
        <v>16</v>
      </c>
      <c r="AN17" s="33">
        <f t="shared" si="0"/>
        <v>16</v>
      </c>
      <c r="AO17" s="8"/>
      <c r="AP17" s="31"/>
      <c r="AR17" s="31"/>
      <c r="AT17" s="31"/>
      <c r="AV17" s="31"/>
      <c r="AX17" s="31"/>
      <c r="AZ17" s="31"/>
      <c r="BB17" s="31"/>
      <c r="BD17" s="31"/>
      <c r="BF17" s="31"/>
      <c r="BH17" s="31"/>
      <c r="BJ17" s="31"/>
      <c r="BL17" s="31"/>
      <c r="BN17" s="31"/>
      <c r="BP17" s="31"/>
      <c r="BR17" s="31"/>
      <c r="BT17" s="31"/>
      <c r="BV17" s="31"/>
      <c r="BW17" s="33">
        <f>+AP17+AR17+AT17+AV17+AX17+AZ17+BB17+BD17+BF17+BH17+BJ17+BL17+BN17+BP17+BR17+BT17+BV17</f>
        <v>0</v>
      </c>
      <c r="BX17" s="50"/>
      <c r="BY17" s="35">
        <f t="shared" si="2"/>
        <v>0</v>
      </c>
      <c r="BZ17" s="52">
        <v>5</v>
      </c>
      <c r="CA17" s="35">
        <f t="shared" si="3"/>
        <v>18</v>
      </c>
      <c r="CB17" s="23"/>
      <c r="CC17" s="35">
        <f t="shared" si="4"/>
        <v>0</v>
      </c>
      <c r="CD17" s="52">
        <v>8</v>
      </c>
      <c r="CE17" s="35">
        <f t="shared" si="5"/>
        <v>4</v>
      </c>
      <c r="CF17" s="52"/>
      <c r="CG17" s="35">
        <f t="shared" si="6"/>
        <v>0</v>
      </c>
      <c r="CH17" s="23"/>
      <c r="CI17" s="35">
        <f t="shared" si="7"/>
        <v>0</v>
      </c>
      <c r="CJ17" s="23"/>
      <c r="CK17" s="35">
        <f t="shared" si="8"/>
        <v>0</v>
      </c>
      <c r="CL17" s="40">
        <f t="shared" si="9"/>
        <v>18</v>
      </c>
      <c r="CM17" s="36">
        <f t="shared" si="10"/>
        <v>34</v>
      </c>
    </row>
    <row r="18" spans="1:91" ht="15">
      <c r="A18" s="29" t="s">
        <v>61</v>
      </c>
      <c r="B18" s="61" t="s">
        <v>53</v>
      </c>
      <c r="C18" s="39" t="s">
        <v>54</v>
      </c>
      <c r="D18">
        <v>7</v>
      </c>
      <c r="E18" s="31">
        <f>+VLOOKUP(D18,Hoja2!$A$4:$B$9,2,TRUE)</f>
        <v>0</v>
      </c>
      <c r="F18">
        <v>11</v>
      </c>
      <c r="G18" s="31">
        <f>+VLOOKUP(F18,Hoja2!$A$24:$B$33,2,TRUE)</f>
        <v>0</v>
      </c>
      <c r="H18">
        <v>10</v>
      </c>
      <c r="I18" s="31">
        <f>+VLOOKUP(H18,Hoja2!$A$24:$B$33,2,TRUE)</f>
        <v>0</v>
      </c>
      <c r="J18">
        <v>13</v>
      </c>
      <c r="K18" s="31">
        <f>+VLOOKUP(J18,Hoja2!$A$24:$B$33,2,TRUE)</f>
        <v>0</v>
      </c>
      <c r="L18">
        <v>17</v>
      </c>
      <c r="M18" s="31">
        <f>+VLOOKUP(L18,Hoja2!$A$24:$B$33,2,TRUE)</f>
        <v>0</v>
      </c>
      <c r="N18">
        <v>14</v>
      </c>
      <c r="O18" s="31">
        <f>+VLOOKUP(N18,Hoja2!$A$24:$B$33,2,TRUE)</f>
        <v>0</v>
      </c>
      <c r="P18">
        <v>17</v>
      </c>
      <c r="Q18" s="31">
        <f>+VLOOKUP(P18,Hoja2!$A$24:$B$33,2,TRUE)</f>
        <v>0</v>
      </c>
      <c r="R18">
        <v>11</v>
      </c>
      <c r="S18" s="31">
        <f>+VLOOKUP(R18,Hoja2!$A$24:$B$33,2,TRUE)</f>
        <v>0</v>
      </c>
      <c r="T18">
        <v>10</v>
      </c>
      <c r="U18" s="31">
        <f>+VLOOKUP(T18,Hoja2!$A$24:$B$33,2,TRUE)</f>
        <v>0</v>
      </c>
      <c r="V18">
        <v>10</v>
      </c>
      <c r="W18" s="31">
        <f>+VLOOKUP(V18,Hoja2!$A$24:$B$33,2,TRUE)</f>
        <v>0</v>
      </c>
      <c r="X18">
        <v>8</v>
      </c>
      <c r="Y18" s="31">
        <f>+VLOOKUP(X18,Hoja2!$A$24:$B$33,2,TRUE)</f>
        <v>1</v>
      </c>
      <c r="Z18">
        <v>9</v>
      </c>
      <c r="AA18" s="31">
        <f>+VLOOKUP(Z18,Hoja2!$A$24:$B$33,2,TRUE)</f>
        <v>0</v>
      </c>
      <c r="AB18">
        <v>13</v>
      </c>
      <c r="AC18" s="31">
        <f>+VLOOKUP(AB18,Hoja2!$A$24:$B$33,2,TRUE)</f>
        <v>0</v>
      </c>
      <c r="AD18">
        <v>11</v>
      </c>
      <c r="AE18" s="31">
        <f>+VLOOKUP(AD18,Hoja2!$A$24:$B$33,2,TRUE)</f>
        <v>0</v>
      </c>
      <c r="AF18">
        <v>12</v>
      </c>
      <c r="AG18" s="31">
        <f>+VLOOKUP(AF18,Hoja2!$A$24:$B$33,2,TRUE)</f>
        <v>0</v>
      </c>
      <c r="AH18">
        <v>8</v>
      </c>
      <c r="AI18" s="31">
        <f>+VLOOKUP(AH18,Hoja2!$A$24:$B$33,2,TRUE)</f>
        <v>1</v>
      </c>
      <c r="AJ18">
        <v>4</v>
      </c>
      <c r="AK18" s="31">
        <f>+VLOOKUP(AJ18,Hoja2!$A$24:$B$33,2,TRUE)</f>
        <v>5</v>
      </c>
      <c r="AL18">
        <v>11</v>
      </c>
      <c r="AM18" s="31">
        <v>17</v>
      </c>
      <c r="AN18" s="33">
        <f t="shared" si="0"/>
        <v>24</v>
      </c>
      <c r="AO18" s="8"/>
      <c r="AP18" s="31"/>
      <c r="AR18" s="31"/>
      <c r="AT18" s="31"/>
      <c r="AV18" s="31"/>
      <c r="AX18" s="31"/>
      <c r="AZ18" s="31"/>
      <c r="BB18" s="31"/>
      <c r="BD18" s="31"/>
      <c r="BF18" s="31"/>
      <c r="BH18" s="31"/>
      <c r="BJ18" s="31"/>
      <c r="BL18" s="31"/>
      <c r="BN18" s="31"/>
      <c r="BP18" s="31"/>
      <c r="BR18" s="31"/>
      <c r="BT18" s="31"/>
      <c r="BV18" s="31"/>
      <c r="BW18" s="33">
        <f>+AP18+AR18+AT18+AV18+AX18+AZ18+BB18+BD18+BF18+BH18+BJ18+BL18+BN18+BP18+BR18+BT18+BV18</f>
        <v>0</v>
      </c>
      <c r="BX18" s="50"/>
      <c r="BY18" s="35">
        <f t="shared" si="2"/>
        <v>0</v>
      </c>
      <c r="BZ18" s="52"/>
      <c r="CA18" s="35">
        <f t="shared" si="3"/>
        <v>0</v>
      </c>
      <c r="CB18" s="23">
        <v>4</v>
      </c>
      <c r="CC18" s="35">
        <f t="shared" si="4"/>
        <v>5</v>
      </c>
      <c r="CD18" s="52"/>
      <c r="CE18" s="35">
        <f t="shared" si="5"/>
        <v>0</v>
      </c>
      <c r="CF18" s="52"/>
      <c r="CG18" s="35">
        <f t="shared" si="6"/>
        <v>0</v>
      </c>
      <c r="CH18" s="23"/>
      <c r="CI18" s="35">
        <f t="shared" si="7"/>
        <v>0</v>
      </c>
      <c r="CJ18" s="23"/>
      <c r="CK18" s="35">
        <f t="shared" si="8"/>
        <v>0</v>
      </c>
      <c r="CL18" s="40">
        <f t="shared" si="9"/>
        <v>5</v>
      </c>
      <c r="CM18" s="36">
        <f t="shared" si="10"/>
        <v>29</v>
      </c>
    </row>
    <row r="19" spans="1:91" ht="15">
      <c r="A19" s="29" t="s">
        <v>64</v>
      </c>
      <c r="B19" s="38" t="s">
        <v>96</v>
      </c>
      <c r="C19" s="39" t="s">
        <v>39</v>
      </c>
      <c r="D19">
        <v>9</v>
      </c>
      <c r="E19" s="31">
        <f>+VLOOKUP(D19,Hoja2!$A$4:$B$9,2,TRUE)</f>
        <v>0</v>
      </c>
      <c r="F19">
        <v>19</v>
      </c>
      <c r="G19" s="31">
        <f>+VLOOKUP(F19,Hoja2!$A$24:$B$33,2,TRUE)</f>
        <v>0</v>
      </c>
      <c r="H19">
        <v>29</v>
      </c>
      <c r="I19" s="31">
        <f>+VLOOKUP(H19,Hoja2!$A$24:$B$33,2,TRUE)</f>
        <v>0</v>
      </c>
      <c r="J19">
        <v>29</v>
      </c>
      <c r="K19" s="31">
        <f>+VLOOKUP(J19,Hoja2!$A$24:$B$33,2,TRUE)</f>
        <v>0</v>
      </c>
      <c r="L19">
        <v>11</v>
      </c>
      <c r="M19" s="31">
        <f>+VLOOKUP(L19,Hoja2!$A$24:$B$33,2,TRUE)</f>
        <v>0</v>
      </c>
      <c r="N19">
        <v>12</v>
      </c>
      <c r="O19" s="31">
        <f>+VLOOKUP(N19,Hoja2!$A$24:$B$33,2,TRUE)</f>
        <v>0</v>
      </c>
      <c r="P19">
        <v>10</v>
      </c>
      <c r="Q19" s="31">
        <f>+VLOOKUP(P19,Hoja2!$A$24:$B$33,2,TRUE)</f>
        <v>0</v>
      </c>
      <c r="R19">
        <v>14</v>
      </c>
      <c r="S19" s="31">
        <f>+VLOOKUP(R19,Hoja2!$A$24:$B$33,2,TRUE)</f>
        <v>0</v>
      </c>
      <c r="T19">
        <v>17</v>
      </c>
      <c r="U19" s="31">
        <f>+VLOOKUP(T19,Hoja2!$A$24:$B$33,2,TRUE)</f>
        <v>0</v>
      </c>
      <c r="V19">
        <v>14</v>
      </c>
      <c r="W19" s="31">
        <f>+VLOOKUP(V19,Hoja2!$A$24:$B$33,2,TRUE)</f>
        <v>0</v>
      </c>
      <c r="X19">
        <v>17</v>
      </c>
      <c r="Y19" s="31">
        <f>+VLOOKUP(X19,Hoja2!$A$24:$B$33,2,TRUE)</f>
        <v>0</v>
      </c>
      <c r="Z19">
        <v>17</v>
      </c>
      <c r="AA19" s="31">
        <f>+VLOOKUP(Z19,Hoja2!$A$24:$B$33,2,TRUE)</f>
        <v>0</v>
      </c>
      <c r="AB19">
        <v>17</v>
      </c>
      <c r="AC19" s="31">
        <f>+VLOOKUP(AB19,Hoja2!$A$24:$B$33,2,TRUE)</f>
        <v>0</v>
      </c>
      <c r="AD19">
        <v>15</v>
      </c>
      <c r="AE19" s="31">
        <f>+VLOOKUP(AD19,Hoja2!$A$24:$B$33,2,TRUE)</f>
        <v>0</v>
      </c>
      <c r="AF19">
        <v>14</v>
      </c>
      <c r="AG19" s="31">
        <f>+VLOOKUP(AF19,Hoja2!$A$24:$B$33,2,TRUE)</f>
        <v>0</v>
      </c>
      <c r="AH19">
        <v>13</v>
      </c>
      <c r="AI19" s="31">
        <f>+VLOOKUP(AH19,Hoja2!$A$24:$B$33,2,TRUE)</f>
        <v>0</v>
      </c>
      <c r="AJ19">
        <v>16</v>
      </c>
      <c r="AK19" s="31">
        <f>+VLOOKUP(AJ19,Hoja2!$A$24:$B$33,2,TRUE)</f>
        <v>0</v>
      </c>
      <c r="AL19">
        <v>15</v>
      </c>
      <c r="AM19" s="31">
        <v>13</v>
      </c>
      <c r="AN19" s="33">
        <f t="shared" si="0"/>
        <v>13</v>
      </c>
      <c r="AO19" s="8"/>
      <c r="AP19" s="31"/>
      <c r="AR19" s="31"/>
      <c r="AT19" s="31"/>
      <c r="AV19" s="31"/>
      <c r="AX19" s="31"/>
      <c r="AZ19" s="31"/>
      <c r="BB19" s="31"/>
      <c r="BD19" s="31"/>
      <c r="BF19" s="31"/>
      <c r="BH19" s="31"/>
      <c r="BJ19" s="31"/>
      <c r="BL19" s="31"/>
      <c r="BN19" s="31"/>
      <c r="BP19" s="31"/>
      <c r="BR19" s="31"/>
      <c r="BT19" s="31"/>
      <c r="BV19" s="31"/>
      <c r="BW19" s="33">
        <f>+AP19+AR19+AT19+AV19+AX19+AZ19+BB19+BD19+BF19+BH19+BJ19+BL19+BN19+BP19+BR19+BT19+BV19</f>
        <v>0</v>
      </c>
      <c r="BX19" s="50"/>
      <c r="BY19" s="35">
        <f t="shared" si="2"/>
        <v>0</v>
      </c>
      <c r="BZ19" s="52">
        <v>10</v>
      </c>
      <c r="CA19" s="35">
        <f t="shared" si="3"/>
        <v>13</v>
      </c>
      <c r="CB19" s="23"/>
      <c r="CC19" s="35">
        <f t="shared" si="4"/>
        <v>0</v>
      </c>
      <c r="CD19" s="52">
        <v>11</v>
      </c>
      <c r="CE19" s="35">
        <f t="shared" si="5"/>
        <v>1</v>
      </c>
      <c r="CF19" s="52">
        <v>18</v>
      </c>
      <c r="CG19" s="35">
        <f t="shared" si="6"/>
        <v>9</v>
      </c>
      <c r="CH19" s="23"/>
      <c r="CI19" s="35">
        <f t="shared" si="7"/>
        <v>0</v>
      </c>
      <c r="CJ19" s="23"/>
      <c r="CK19" s="35">
        <f t="shared" si="8"/>
        <v>0</v>
      </c>
      <c r="CL19" s="40">
        <f t="shared" si="9"/>
        <v>13</v>
      </c>
      <c r="CM19" s="36">
        <f t="shared" si="10"/>
        <v>26</v>
      </c>
    </row>
    <row r="20" spans="1:91" ht="15">
      <c r="A20" s="29" t="s">
        <v>66</v>
      </c>
      <c r="B20" s="38" t="s">
        <v>137</v>
      </c>
      <c r="C20" s="39" t="s">
        <v>39</v>
      </c>
      <c r="D20">
        <v>5</v>
      </c>
      <c r="E20" s="31">
        <f>+VLOOKUP(D20,Hoja2!$A$4:$B$9,2,TRUE)</f>
        <v>0</v>
      </c>
      <c r="F20">
        <v>14</v>
      </c>
      <c r="G20" s="31">
        <f>+VLOOKUP(F20,Hoja2!$A$24:$B$33,2,TRUE)</f>
        <v>0</v>
      </c>
      <c r="H20">
        <v>18</v>
      </c>
      <c r="I20" s="31">
        <f>+VLOOKUP(H20,Hoja2!$A$24:$B$33,2,TRUE)</f>
        <v>0</v>
      </c>
      <c r="J20">
        <v>14</v>
      </c>
      <c r="K20" s="31">
        <f>+VLOOKUP(J20,Hoja2!$A$24:$B$33,2,TRUE)</f>
        <v>0</v>
      </c>
      <c r="L20">
        <v>19</v>
      </c>
      <c r="M20" s="31">
        <f>+VLOOKUP(L20,Hoja2!$A$24:$B$33,2,TRUE)</f>
        <v>0</v>
      </c>
      <c r="N20">
        <v>18</v>
      </c>
      <c r="O20" s="31">
        <f>+VLOOKUP(N20,Hoja2!$A$24:$B$33,2,TRUE)</f>
        <v>0</v>
      </c>
      <c r="P20">
        <v>29</v>
      </c>
      <c r="Q20" s="31">
        <f>+VLOOKUP(P20,Hoja2!$A$24:$B$33,2,TRUE)</f>
        <v>0</v>
      </c>
      <c r="R20">
        <v>17</v>
      </c>
      <c r="S20" s="31">
        <f>+VLOOKUP(R20,Hoja2!$A$24:$B$33,2,TRUE)</f>
        <v>0</v>
      </c>
      <c r="T20">
        <v>13</v>
      </c>
      <c r="U20" s="31">
        <f>+VLOOKUP(T20,Hoja2!$A$24:$B$33,2,TRUE)</f>
        <v>0</v>
      </c>
      <c r="V20">
        <v>18</v>
      </c>
      <c r="W20" s="31">
        <f>+VLOOKUP(V20,Hoja2!$A$24:$B$33,2,TRUE)</f>
        <v>0</v>
      </c>
      <c r="X20">
        <v>16</v>
      </c>
      <c r="Y20" s="31">
        <f>+VLOOKUP(X20,Hoja2!$A$24:$B$33,2,TRUE)</f>
        <v>0</v>
      </c>
      <c r="Z20">
        <v>14</v>
      </c>
      <c r="AA20" s="31">
        <f>+VLOOKUP(Z20,Hoja2!$A$24:$B$33,2,TRUE)</f>
        <v>0</v>
      </c>
      <c r="AB20">
        <v>16</v>
      </c>
      <c r="AC20" s="31">
        <f>+VLOOKUP(AB20,Hoja2!$A$24:$B$33,2,TRUE)</f>
        <v>0</v>
      </c>
      <c r="AD20">
        <v>19</v>
      </c>
      <c r="AE20" s="31">
        <f>+VLOOKUP(AD20,Hoja2!$A$24:$B$33,2,TRUE)</f>
        <v>0</v>
      </c>
      <c r="AF20">
        <v>17</v>
      </c>
      <c r="AG20" s="31">
        <f>+VLOOKUP(AF20,Hoja2!$A$24:$B$33,2,TRUE)</f>
        <v>0</v>
      </c>
      <c r="AH20">
        <v>14</v>
      </c>
      <c r="AI20" s="31">
        <f>+VLOOKUP(AH20,Hoja2!$A$24:$B$33,2,TRUE)</f>
        <v>0</v>
      </c>
      <c r="AJ20">
        <v>13</v>
      </c>
      <c r="AK20" s="31">
        <f>+VLOOKUP(AJ20,Hoja2!$A$24:$B$33,2,TRUE)</f>
        <v>0</v>
      </c>
      <c r="AL20">
        <v>16</v>
      </c>
      <c r="AM20" s="31">
        <v>12</v>
      </c>
      <c r="AN20" s="33">
        <f t="shared" si="0"/>
        <v>12</v>
      </c>
      <c r="AO20" s="8"/>
      <c r="AP20" s="31"/>
      <c r="AR20" s="31"/>
      <c r="AT20" s="31"/>
      <c r="AV20" s="31"/>
      <c r="AX20" s="31"/>
      <c r="AZ20" s="31"/>
      <c r="BB20" s="31"/>
      <c r="BD20" s="31"/>
      <c r="BF20" s="31"/>
      <c r="BH20" s="31"/>
      <c r="BJ20" s="31"/>
      <c r="BL20" s="31"/>
      <c r="BN20" s="31"/>
      <c r="BP20" s="31"/>
      <c r="BR20" s="31"/>
      <c r="BT20" s="31"/>
      <c r="BV20" s="31"/>
      <c r="BW20" s="33"/>
      <c r="BX20" s="50"/>
      <c r="BY20" s="35">
        <f t="shared" si="2"/>
        <v>0</v>
      </c>
      <c r="BZ20" s="52">
        <v>9</v>
      </c>
      <c r="CA20" s="35">
        <f t="shared" si="3"/>
        <v>14</v>
      </c>
      <c r="CB20" s="23"/>
      <c r="CC20" s="35">
        <f t="shared" si="4"/>
        <v>0</v>
      </c>
      <c r="CD20" s="52">
        <v>10</v>
      </c>
      <c r="CE20" s="35">
        <f t="shared" si="5"/>
        <v>2</v>
      </c>
      <c r="CF20" s="52"/>
      <c r="CG20" s="35">
        <f t="shared" si="6"/>
        <v>0</v>
      </c>
      <c r="CH20" s="23"/>
      <c r="CI20" s="35">
        <f t="shared" si="7"/>
        <v>0</v>
      </c>
      <c r="CJ20" s="23"/>
      <c r="CK20" s="35">
        <f t="shared" si="8"/>
        <v>0</v>
      </c>
      <c r="CL20" s="40">
        <f t="shared" si="9"/>
        <v>14</v>
      </c>
      <c r="CM20" s="36">
        <f t="shared" si="10"/>
        <v>26</v>
      </c>
    </row>
    <row r="21" spans="1:91" ht="15">
      <c r="A21" s="29" t="s">
        <v>68</v>
      </c>
      <c r="B21" s="38" t="s">
        <v>71</v>
      </c>
      <c r="C21" s="39" t="s">
        <v>42</v>
      </c>
      <c r="E21" s="31">
        <f>+VLOOKUP(D21,Hoja2!$A$4:$B$9,2,TRUE)</f>
        <v>0</v>
      </c>
      <c r="F21"/>
      <c r="G21" s="31">
        <f>+VLOOKUP(F21,Hoja2!$A$24:$B$33,2,TRUE)</f>
        <v>0</v>
      </c>
      <c r="I21" s="31">
        <f>+VLOOKUP(H21,Hoja2!$A$24:$B$33,2,TRUE)</f>
        <v>0</v>
      </c>
      <c r="K21" s="31">
        <f>+VLOOKUP(J21,Hoja2!$A$24:$B$33,2,TRUE)</f>
        <v>0</v>
      </c>
      <c r="M21" s="31">
        <f>+VLOOKUP(L21,Hoja2!$A$24:$B$33,2,TRUE)</f>
        <v>0</v>
      </c>
      <c r="O21" s="31">
        <f>+VLOOKUP(N21,Hoja2!$A$24:$B$33,2,TRUE)</f>
        <v>0</v>
      </c>
      <c r="Q21" s="31">
        <f>+VLOOKUP(P21,Hoja2!$A$24:$B$33,2,TRUE)</f>
        <v>0</v>
      </c>
      <c r="S21" s="31">
        <f>+VLOOKUP(R21,Hoja2!$A$24:$B$33,2,TRUE)</f>
        <v>0</v>
      </c>
      <c r="U21" s="31">
        <f>+VLOOKUP(T21,Hoja2!$A$24:$B$33,2,TRUE)</f>
        <v>0</v>
      </c>
      <c r="W21" s="31">
        <f>+VLOOKUP(V21,Hoja2!$A$24:$B$33,2,TRUE)</f>
        <v>0</v>
      </c>
      <c r="Y21" s="31">
        <f>+VLOOKUP(X21,Hoja2!$A$24:$B$33,2,TRUE)</f>
        <v>0</v>
      </c>
      <c r="AA21" s="31">
        <f>+VLOOKUP(Z21,Hoja2!$A$24:$B$33,2,TRUE)</f>
        <v>0</v>
      </c>
      <c r="AC21" s="31">
        <f>+VLOOKUP(AB21,Hoja2!$A$24:$B$33,2,TRUE)</f>
        <v>0</v>
      </c>
      <c r="AE21" s="31">
        <f>+VLOOKUP(AD21,Hoja2!$A$24:$B$33,2,TRUE)</f>
        <v>0</v>
      </c>
      <c r="AG21" s="31">
        <f>+VLOOKUP(AF21,Hoja2!$A$24:$B$33,2,TRUE)</f>
        <v>0</v>
      </c>
      <c r="AI21" s="31">
        <f>+VLOOKUP(AH21,Hoja2!$A$24:$B$33,2,TRUE)</f>
        <v>0</v>
      </c>
      <c r="AK21" s="31">
        <f>+VLOOKUP(AJ21,Hoja2!$A$24:$B$33,2,TRUE)</f>
        <v>0</v>
      </c>
      <c r="AM21" s="31"/>
      <c r="AN21" s="33">
        <f>SUM(E21,G21,I21,K21,M21,O21,Q21,S21,U21,W21,Y21,AA21,AC21,AE21,AG21,AI21,AK21,AM21)</f>
        <v>0</v>
      </c>
      <c r="AO21" s="8"/>
      <c r="AP21" s="31"/>
      <c r="AR21" s="31"/>
      <c r="AT21" s="31"/>
      <c r="AV21" s="31"/>
      <c r="AX21" s="31"/>
      <c r="AZ21" s="31"/>
      <c r="BB21" s="31"/>
      <c r="BD21" s="31"/>
      <c r="BF21" s="31"/>
      <c r="BH21" s="31"/>
      <c r="BJ21" s="31"/>
      <c r="BL21" s="31"/>
      <c r="BN21" s="31"/>
      <c r="BP21" s="31"/>
      <c r="BR21" s="31"/>
      <c r="BT21" s="31"/>
      <c r="BV21" s="31"/>
      <c r="BW21" s="33">
        <f>+AP21+AR21+AT21+AV21+AX21+AZ21+BB21+BD21+BF21+BH21+BJ21+BL21+BN21+BP21+BR21+BT21+BV21</f>
        <v>0</v>
      </c>
      <c r="BX21" s="50">
        <v>23</v>
      </c>
      <c r="BY21" s="35">
        <f t="shared" si="2"/>
        <v>3</v>
      </c>
      <c r="BZ21" s="52">
        <v>14</v>
      </c>
      <c r="CA21" s="35">
        <f t="shared" si="3"/>
        <v>9</v>
      </c>
      <c r="CB21" s="23"/>
      <c r="CC21" s="35">
        <f t="shared" si="4"/>
        <v>0</v>
      </c>
      <c r="CD21" s="52">
        <v>4</v>
      </c>
      <c r="CE21" s="35">
        <f t="shared" si="5"/>
        <v>8</v>
      </c>
      <c r="CF21" s="52">
        <v>7</v>
      </c>
      <c r="CG21" s="35">
        <f t="shared" si="6"/>
        <v>20</v>
      </c>
      <c r="CH21" s="23"/>
      <c r="CI21" s="35">
        <f t="shared" si="7"/>
        <v>0</v>
      </c>
      <c r="CJ21" s="23">
        <v>3</v>
      </c>
      <c r="CK21" s="35">
        <f t="shared" si="8"/>
        <v>22</v>
      </c>
      <c r="CL21" s="40">
        <f t="shared" si="9"/>
        <v>22</v>
      </c>
      <c r="CM21" s="36">
        <f t="shared" si="10"/>
        <v>25</v>
      </c>
    </row>
    <row r="22" spans="1:91" ht="15">
      <c r="A22" s="29" t="s">
        <v>70</v>
      </c>
      <c r="B22" s="61" t="s">
        <v>75</v>
      </c>
      <c r="C22" s="39" t="s">
        <v>31</v>
      </c>
      <c r="E22" s="31">
        <f>+VLOOKUP(D22,Hoja2!$A$4:$B$9,2,TRUE)</f>
        <v>0</v>
      </c>
      <c r="F22"/>
      <c r="G22" s="31">
        <f>+VLOOKUP(F22,Hoja2!$A$24:$B$33,2,TRUE)</f>
        <v>0</v>
      </c>
      <c r="I22" s="31">
        <f>+VLOOKUP(H22,Hoja2!$A$24:$B$33,2,TRUE)</f>
        <v>0</v>
      </c>
      <c r="K22" s="31">
        <f>+VLOOKUP(J22,Hoja2!$A$24:$B$33,2,TRUE)</f>
        <v>0</v>
      </c>
      <c r="M22" s="31">
        <f>+VLOOKUP(L22,Hoja2!$A$24:$B$33,2,TRUE)</f>
        <v>0</v>
      </c>
      <c r="O22" s="31">
        <f>+VLOOKUP(N22,Hoja2!$A$24:$B$33,2,TRUE)</f>
        <v>0</v>
      </c>
      <c r="Q22" s="31">
        <f>+VLOOKUP(P22,Hoja2!$A$24:$B$33,2,TRUE)</f>
        <v>0</v>
      </c>
      <c r="S22" s="31">
        <f>+VLOOKUP(R22,Hoja2!$A$24:$B$33,2,TRUE)</f>
        <v>0</v>
      </c>
      <c r="U22" s="31">
        <f>+VLOOKUP(T22,Hoja2!$A$24:$B$33,2,TRUE)</f>
        <v>0</v>
      </c>
      <c r="W22" s="31">
        <f>+VLOOKUP(V22,Hoja2!$A$24:$B$33,2,TRUE)</f>
        <v>0</v>
      </c>
      <c r="Y22" s="31">
        <f>+VLOOKUP(X22,Hoja2!$A$24:$B$33,2,TRUE)</f>
        <v>0</v>
      </c>
      <c r="AA22" s="31">
        <f>+VLOOKUP(Z22,Hoja2!$A$24:$B$33,2,TRUE)</f>
        <v>0</v>
      </c>
      <c r="AC22" s="31">
        <f>+VLOOKUP(AB22,Hoja2!$A$24:$B$33,2,TRUE)</f>
        <v>0</v>
      </c>
      <c r="AE22" s="31">
        <f>+VLOOKUP(AD22,Hoja2!$A$24:$B$33,2,TRUE)</f>
        <v>0</v>
      </c>
      <c r="AG22" s="31">
        <f>+VLOOKUP(AF22,Hoja2!$A$24:$B$33,2,TRUE)</f>
        <v>0</v>
      </c>
      <c r="AI22" s="31">
        <f>+VLOOKUP(AH22,Hoja2!$A$24:$B$33,2,TRUE)</f>
        <v>0</v>
      </c>
      <c r="AK22" s="31">
        <f>+VLOOKUP(AJ22,Hoja2!$A$24:$B$33,2,TRUE)</f>
        <v>0</v>
      </c>
      <c r="AM22" s="31"/>
      <c r="AN22" s="33">
        <f>SUM(E22,G22,I22,K22,M22,O22,Q22,S22,U22,W22,Y22,AA22,AC22,AE22,AG22,AI22,AK22,AM22)</f>
        <v>0</v>
      </c>
      <c r="AO22" s="8"/>
      <c r="AP22" s="31"/>
      <c r="AR22" s="31"/>
      <c r="AT22" s="31"/>
      <c r="AV22" s="31"/>
      <c r="AX22" s="31"/>
      <c r="AZ22" s="31"/>
      <c r="BB22" s="31"/>
      <c r="BD22" s="31"/>
      <c r="BF22" s="31"/>
      <c r="BH22" s="31"/>
      <c r="BJ22" s="31"/>
      <c r="BL22" s="31"/>
      <c r="BN22" s="31"/>
      <c r="BP22" s="31"/>
      <c r="BR22" s="31"/>
      <c r="BT22" s="31"/>
      <c r="BV22" s="31"/>
      <c r="BW22" s="33">
        <f>+AP22+AR22+AT22+AV22+AX22+AZ22+BB22+BD22+BF22+BH22+BJ22+BL22+BN22+BP22+BR22+BT22+BV22</f>
        <v>0</v>
      </c>
      <c r="BX22" s="50">
        <v>13</v>
      </c>
      <c r="BY22" s="35">
        <f t="shared" si="2"/>
        <v>13</v>
      </c>
      <c r="BZ22" s="52"/>
      <c r="CA22" s="35">
        <f t="shared" si="3"/>
        <v>0</v>
      </c>
      <c r="CB22" s="23"/>
      <c r="CC22" s="35">
        <f t="shared" si="4"/>
        <v>0</v>
      </c>
      <c r="CD22" s="52"/>
      <c r="CE22" s="35">
        <f t="shared" si="5"/>
        <v>0</v>
      </c>
      <c r="CF22" s="52">
        <v>16</v>
      </c>
      <c r="CG22" s="35">
        <f t="shared" si="6"/>
        <v>11</v>
      </c>
      <c r="CH22" s="23"/>
      <c r="CI22" s="35">
        <f t="shared" si="7"/>
        <v>0</v>
      </c>
      <c r="CJ22" s="23">
        <v>14</v>
      </c>
      <c r="CK22" s="35">
        <f t="shared" si="8"/>
        <v>11</v>
      </c>
      <c r="CL22" s="40">
        <f t="shared" si="9"/>
        <v>11</v>
      </c>
      <c r="CM22" s="36">
        <f t="shared" si="10"/>
        <v>24</v>
      </c>
    </row>
    <row r="23" spans="1:91" ht="15">
      <c r="A23" s="29" t="s">
        <v>72</v>
      </c>
      <c r="B23" s="38" t="s">
        <v>148</v>
      </c>
      <c r="C23" s="39" t="s">
        <v>105</v>
      </c>
      <c r="E23" s="31">
        <f>+VLOOKUP(D23,Hoja2!$A$4:$B$9,2,TRUE)</f>
        <v>0</v>
      </c>
      <c r="F23"/>
      <c r="G23" s="31">
        <f>+VLOOKUP(F23,Hoja2!$A$24:$B$33,2,TRUE)</f>
        <v>0</v>
      </c>
      <c r="I23" s="31">
        <f>+VLOOKUP(H23,Hoja2!$A$24:$B$33,2,TRUE)</f>
        <v>0</v>
      </c>
      <c r="K23" s="31">
        <f>+VLOOKUP(J23,Hoja2!$A$24:$B$33,2,TRUE)</f>
        <v>0</v>
      </c>
      <c r="M23" s="31">
        <f>+VLOOKUP(L23,Hoja2!$A$24:$B$33,2,TRUE)</f>
        <v>0</v>
      </c>
      <c r="O23" s="31">
        <f>+VLOOKUP(N23,Hoja2!$A$24:$B$33,2,TRUE)</f>
        <v>0</v>
      </c>
      <c r="Q23" s="31">
        <f>+VLOOKUP(P23,Hoja2!$A$24:$B$33,2,TRUE)</f>
        <v>0</v>
      </c>
      <c r="S23" s="31">
        <f>+VLOOKUP(R23,Hoja2!$A$24:$B$33,2,TRUE)</f>
        <v>0</v>
      </c>
      <c r="U23" s="31">
        <f>+VLOOKUP(T23,Hoja2!$A$24:$B$33,2,TRUE)</f>
        <v>0</v>
      </c>
      <c r="W23" s="31">
        <f>+VLOOKUP(V23,Hoja2!$A$24:$B$33,2,TRUE)</f>
        <v>0</v>
      </c>
      <c r="Y23" s="31">
        <f>+VLOOKUP(X23,Hoja2!$A$24:$B$33,2,TRUE)</f>
        <v>0</v>
      </c>
      <c r="AA23" s="31">
        <f>+VLOOKUP(Z23,Hoja2!$A$24:$B$33,2,TRUE)</f>
        <v>0</v>
      </c>
      <c r="AC23" s="31">
        <f>+VLOOKUP(AB23,Hoja2!$A$24:$B$33,2,TRUE)</f>
        <v>0</v>
      </c>
      <c r="AE23" s="31">
        <f>+VLOOKUP(AD23,Hoja2!$A$24:$B$33,2,TRUE)</f>
        <v>0</v>
      </c>
      <c r="AG23" s="31">
        <f>+VLOOKUP(AF23,Hoja2!$A$24:$B$33,2,TRUE)</f>
        <v>0</v>
      </c>
      <c r="AI23" s="31">
        <f>+VLOOKUP(AH23,Hoja2!$A$24:$B$33,2,TRUE)</f>
        <v>0</v>
      </c>
      <c r="AK23" s="31">
        <f>+VLOOKUP(AJ23,Hoja2!$A$24:$B$33,2,TRUE)</f>
        <v>0</v>
      </c>
      <c r="AM23" s="31"/>
      <c r="AN23" s="33">
        <f>SUM(E23,G23,I23,K23,M23,O23,Q23,S23,U23,W23,Y23,AA23,AC23,AE23,AG23,AI23,AK23,AM23)</f>
        <v>0</v>
      </c>
      <c r="AO23" s="8"/>
      <c r="AP23" s="31"/>
      <c r="AR23" s="31"/>
      <c r="AT23" s="31"/>
      <c r="AV23" s="31"/>
      <c r="AX23" s="31"/>
      <c r="AZ23" s="31"/>
      <c r="BB23" s="31"/>
      <c r="BD23" s="31"/>
      <c r="BF23" s="31"/>
      <c r="BH23" s="31"/>
      <c r="BJ23" s="31"/>
      <c r="BL23" s="31"/>
      <c r="BN23" s="31"/>
      <c r="BP23" s="31"/>
      <c r="BR23" s="31"/>
      <c r="BT23" s="31"/>
      <c r="BV23" s="31"/>
      <c r="BW23" s="33"/>
      <c r="BX23" s="50">
        <v>14</v>
      </c>
      <c r="BY23" s="35">
        <f t="shared" si="2"/>
        <v>12</v>
      </c>
      <c r="BZ23" s="52"/>
      <c r="CA23" s="35">
        <f t="shared" si="3"/>
        <v>0</v>
      </c>
      <c r="CB23" s="23"/>
      <c r="CC23" s="35">
        <f t="shared" si="4"/>
        <v>0</v>
      </c>
      <c r="CD23" s="52"/>
      <c r="CE23" s="35">
        <f t="shared" si="5"/>
        <v>0</v>
      </c>
      <c r="CF23" s="52"/>
      <c r="CG23" s="35">
        <f t="shared" si="6"/>
        <v>0</v>
      </c>
      <c r="CH23" s="23"/>
      <c r="CI23" s="35">
        <f t="shared" si="7"/>
        <v>0</v>
      </c>
      <c r="CJ23" s="23">
        <v>13</v>
      </c>
      <c r="CK23" s="35">
        <f t="shared" si="8"/>
        <v>12</v>
      </c>
      <c r="CL23" s="40">
        <f t="shared" si="9"/>
        <v>12</v>
      </c>
      <c r="CM23" s="36">
        <f t="shared" si="10"/>
        <v>24</v>
      </c>
    </row>
    <row r="24" spans="1:91" ht="15">
      <c r="A24" s="29" t="s">
        <v>74</v>
      </c>
      <c r="B24" s="38" t="s">
        <v>186</v>
      </c>
      <c r="C24" s="39" t="s">
        <v>31</v>
      </c>
      <c r="E24" s="31"/>
      <c r="G24" s="31"/>
      <c r="I24" s="31"/>
      <c r="K24" s="31"/>
      <c r="M24" s="31"/>
      <c r="O24" s="31"/>
      <c r="Q24" s="31"/>
      <c r="S24" s="31"/>
      <c r="U24" s="31"/>
      <c r="W24" s="31"/>
      <c r="X24" s="57"/>
      <c r="Y24" s="31"/>
      <c r="Z24" s="57"/>
      <c r="AA24" s="31"/>
      <c r="AB24" s="57"/>
      <c r="AC24" s="31"/>
      <c r="AD24" s="57"/>
      <c r="AE24" s="31"/>
      <c r="AF24" s="57"/>
      <c r="AG24" s="31"/>
      <c r="AH24" s="57"/>
      <c r="AI24" s="31"/>
      <c r="AJ24" s="57"/>
      <c r="AK24" s="31"/>
      <c r="AM24" s="31"/>
      <c r="AN24" s="33">
        <f>SUM(E24,G24,I24,K24,M24,O24,Q24,S24,U24,W24,Y24,AA24,AC24,AE24,AG24,AI24,AK24,AM24)</f>
        <v>0</v>
      </c>
      <c r="AO24" s="8"/>
      <c r="AP24" s="31"/>
      <c r="AR24" s="31"/>
      <c r="AT24" s="31"/>
      <c r="AV24" s="31"/>
      <c r="AX24" s="31"/>
      <c r="AZ24" s="31"/>
      <c r="BB24" s="31"/>
      <c r="BD24" s="31"/>
      <c r="BF24" s="31"/>
      <c r="BH24" s="31"/>
      <c r="BJ24" s="31"/>
      <c r="BL24" s="31"/>
      <c r="BN24" s="31"/>
      <c r="BP24" s="31"/>
      <c r="BR24" s="31"/>
      <c r="BT24" s="31"/>
      <c r="BV24" s="31"/>
      <c r="BW24" s="33"/>
      <c r="BX24" s="50"/>
      <c r="BY24" s="35">
        <f aca="true" t="shared" si="11" ref="BY24:BY69">IF(BX24&gt;0,+BY$2+1-BX24,0)</f>
        <v>0</v>
      </c>
      <c r="BZ24" s="52"/>
      <c r="CA24" s="35">
        <f aca="true" t="shared" si="12" ref="CA24:CA69">IF(BZ24&gt;0,+CA$2+1-BZ24,0)</f>
        <v>0</v>
      </c>
      <c r="CB24" s="23"/>
      <c r="CC24" s="35">
        <f aca="true" t="shared" si="13" ref="CC24:CC69">IF(CB24&gt;0,+CC$2+1-CB24,0)</f>
        <v>0</v>
      </c>
      <c r="CD24" s="52"/>
      <c r="CE24" s="35">
        <f aca="true" t="shared" si="14" ref="CE24:CE69">IF(CD24&gt;0,+CE$2+1-CD24,0)</f>
        <v>0</v>
      </c>
      <c r="CF24" s="52"/>
      <c r="CG24" s="35">
        <f aca="true" t="shared" si="15" ref="CG24:CG69">IF(CF24&gt;0,+CG$2+1-CF24,0)</f>
        <v>0</v>
      </c>
      <c r="CH24" s="23"/>
      <c r="CI24" s="35"/>
      <c r="CJ24" s="23">
        <v>1</v>
      </c>
      <c r="CK24" s="35">
        <f t="shared" si="8"/>
        <v>24</v>
      </c>
      <c r="CL24" s="40">
        <f t="shared" si="9"/>
        <v>24</v>
      </c>
      <c r="CM24" s="36">
        <f t="shared" si="10"/>
        <v>24</v>
      </c>
    </row>
    <row r="25" spans="1:91" ht="15">
      <c r="A25" s="29" t="s">
        <v>76</v>
      </c>
      <c r="B25" s="61" t="s">
        <v>107</v>
      </c>
      <c r="C25" s="39" t="s">
        <v>31</v>
      </c>
      <c r="E25" s="31">
        <f>+VLOOKUP(D25,Hoja2!$A$4:$B$9,2,TRUE)</f>
        <v>0</v>
      </c>
      <c r="F25"/>
      <c r="G25" s="31">
        <f>+VLOOKUP(F25,Hoja2!$A$24:$B$33,2,TRUE)</f>
        <v>0</v>
      </c>
      <c r="I25" s="31">
        <f>+VLOOKUP(H25,Hoja2!$A$24:$B$33,2,TRUE)</f>
        <v>0</v>
      </c>
      <c r="K25" s="31">
        <f>+VLOOKUP(J25,Hoja2!$A$24:$B$33,2,TRUE)</f>
        <v>0</v>
      </c>
      <c r="M25" s="31">
        <f>+VLOOKUP(L25,Hoja2!$A$24:$B$33,2,TRUE)</f>
        <v>0</v>
      </c>
      <c r="O25" s="31">
        <f>+VLOOKUP(N25,Hoja2!$A$24:$B$33,2,TRUE)</f>
        <v>0</v>
      </c>
      <c r="Q25" s="31">
        <f>+VLOOKUP(P25,Hoja2!$A$24:$B$33,2,TRUE)</f>
        <v>0</v>
      </c>
      <c r="S25" s="31">
        <f>+VLOOKUP(R25,Hoja2!$A$24:$B$33,2,TRUE)</f>
        <v>0</v>
      </c>
      <c r="U25" s="31">
        <f>+VLOOKUP(T25,Hoja2!$A$24:$B$33,2,TRUE)</f>
        <v>0</v>
      </c>
      <c r="W25" s="31">
        <f>+VLOOKUP(V25,Hoja2!$A$24:$B$33,2,TRUE)</f>
        <v>0</v>
      </c>
      <c r="Y25" s="31">
        <f>+VLOOKUP(X25,Hoja2!$A$24:$B$33,2,TRUE)</f>
        <v>0</v>
      </c>
      <c r="AA25" s="31">
        <f>+VLOOKUP(Z25,Hoja2!$A$24:$B$33,2,TRUE)</f>
        <v>0</v>
      </c>
      <c r="AC25" s="31">
        <f>+VLOOKUP(AB25,Hoja2!$A$24:$B$33,2,TRUE)</f>
        <v>0</v>
      </c>
      <c r="AE25" s="31">
        <f>+VLOOKUP(AD25,Hoja2!$A$24:$B$33,2,TRUE)</f>
        <v>0</v>
      </c>
      <c r="AG25" s="31">
        <f>+VLOOKUP(AF25,Hoja2!$A$24:$B$33,2,TRUE)</f>
        <v>0</v>
      </c>
      <c r="AI25" s="31">
        <f>+VLOOKUP(AH25,Hoja2!$A$24:$B$33,2,TRUE)</f>
        <v>0</v>
      </c>
      <c r="AK25" s="31">
        <f>+VLOOKUP(AJ25,Hoja2!$A$24:$B$33,2,TRUE)</f>
        <v>0</v>
      </c>
      <c r="AM25" s="31"/>
      <c r="AN25" s="33">
        <f>SUM(E25,G25,I25,K25,M25,O25,Q25,S25,U25,W25,Y25,AA25,AC25,AE25,AG25,AI25,AK25,AM25)</f>
        <v>0</v>
      </c>
      <c r="AO25" s="8"/>
      <c r="AP25" s="31"/>
      <c r="AR25" s="31"/>
      <c r="AT25" s="31"/>
      <c r="AV25" s="31"/>
      <c r="AX25" s="31"/>
      <c r="AZ25" s="31"/>
      <c r="BB25" s="31"/>
      <c r="BD25" s="31"/>
      <c r="BF25" s="31"/>
      <c r="BH25" s="31"/>
      <c r="BJ25" s="31"/>
      <c r="BL25" s="31"/>
      <c r="BN25" s="31"/>
      <c r="BP25" s="31"/>
      <c r="BR25" s="31"/>
      <c r="BT25" s="31"/>
      <c r="BV25" s="31"/>
      <c r="BW25" s="33">
        <f>+AP25+AR25+AT25+AV25+AX25+AZ25+BB25+BD25+BF25+BH25+BJ25+BL25+BN25+BP25+BR25+BT25+BV25</f>
        <v>0</v>
      </c>
      <c r="BX25" s="50">
        <v>20</v>
      </c>
      <c r="BY25" s="35">
        <f t="shared" si="11"/>
        <v>6</v>
      </c>
      <c r="BZ25" s="52"/>
      <c r="CA25" s="35">
        <f t="shared" si="12"/>
        <v>0</v>
      </c>
      <c r="CB25" s="23"/>
      <c r="CC25" s="35">
        <f t="shared" si="13"/>
        <v>0</v>
      </c>
      <c r="CD25" s="52"/>
      <c r="CE25" s="35">
        <f t="shared" si="14"/>
        <v>0</v>
      </c>
      <c r="CF25" s="52">
        <v>21</v>
      </c>
      <c r="CG25" s="35">
        <f t="shared" si="15"/>
        <v>6</v>
      </c>
      <c r="CH25" s="23"/>
      <c r="CI25" s="35">
        <f>IF(CH25&gt;0,+CI$2+1-CH25,0)</f>
        <v>0</v>
      </c>
      <c r="CJ25" s="23">
        <v>8</v>
      </c>
      <c r="CK25" s="35">
        <f t="shared" si="8"/>
        <v>17</v>
      </c>
      <c r="CL25" s="40">
        <f t="shared" si="9"/>
        <v>17</v>
      </c>
      <c r="CM25" s="36">
        <f t="shared" si="10"/>
        <v>23</v>
      </c>
    </row>
    <row r="26" spans="1:91" ht="15">
      <c r="A26" s="29" t="s">
        <v>78</v>
      </c>
      <c r="B26" s="38" t="s">
        <v>136</v>
      </c>
      <c r="C26" s="39" t="s">
        <v>39</v>
      </c>
      <c r="D26">
        <v>15</v>
      </c>
      <c r="E26" s="31">
        <f>+VLOOKUP(D26,Hoja2!$A$4:$B$9,2,TRUE)</f>
        <v>0</v>
      </c>
      <c r="F26">
        <v>29</v>
      </c>
      <c r="G26" s="31">
        <f>+VLOOKUP(F26,Hoja2!$A$24:$B$33,2,TRUE)</f>
        <v>0</v>
      </c>
      <c r="H26">
        <v>17</v>
      </c>
      <c r="I26" s="31">
        <f>+VLOOKUP(H26,Hoja2!$A$24:$B$33,2,TRUE)</f>
        <v>0</v>
      </c>
      <c r="J26">
        <v>17</v>
      </c>
      <c r="K26" s="31">
        <f>+VLOOKUP(J26,Hoja2!$A$24:$B$33,2,TRUE)</f>
        <v>0</v>
      </c>
      <c r="L26">
        <v>17</v>
      </c>
      <c r="M26" s="31">
        <f>+VLOOKUP(L26,Hoja2!$A$24:$B$33,2,TRUE)</f>
        <v>0</v>
      </c>
      <c r="N26">
        <v>29</v>
      </c>
      <c r="O26" s="31">
        <f>+VLOOKUP(N26,Hoja2!$A$24:$B$33,2,TRUE)</f>
        <v>0</v>
      </c>
      <c r="P26">
        <v>29</v>
      </c>
      <c r="Q26" s="31">
        <f>+VLOOKUP(P26,Hoja2!$A$24:$B$33,2,TRUE)</f>
        <v>0</v>
      </c>
      <c r="R26">
        <v>16</v>
      </c>
      <c r="S26" s="31">
        <f>+VLOOKUP(R26,Hoja2!$A$24:$B$33,2,TRUE)</f>
        <v>0</v>
      </c>
      <c r="T26">
        <v>18</v>
      </c>
      <c r="U26" s="31">
        <f>+VLOOKUP(T26,Hoja2!$A$24:$B$33,2,TRUE)</f>
        <v>0</v>
      </c>
      <c r="V26">
        <v>17</v>
      </c>
      <c r="W26" s="31">
        <f>+VLOOKUP(V26,Hoja2!$A$24:$B$33,2,TRUE)</f>
        <v>0</v>
      </c>
      <c r="X26">
        <v>21</v>
      </c>
      <c r="Y26" s="31">
        <f>+VLOOKUP(X26,Hoja2!$A$24:$B$33,2,TRUE)</f>
        <v>0</v>
      </c>
      <c r="Z26">
        <v>21</v>
      </c>
      <c r="AA26" s="31">
        <f>+VLOOKUP(Z26,Hoja2!$A$24:$B$33,2,TRUE)</f>
        <v>0</v>
      </c>
      <c r="AB26">
        <v>29</v>
      </c>
      <c r="AC26" s="31">
        <f>+VLOOKUP(AB26,Hoja2!$A$24:$B$33,2,TRUE)</f>
        <v>0</v>
      </c>
      <c r="AD26">
        <v>29</v>
      </c>
      <c r="AE26" s="31">
        <f>+VLOOKUP(AD26,Hoja2!$A$24:$B$33,2,TRUE)</f>
        <v>0</v>
      </c>
      <c r="AF26">
        <v>29</v>
      </c>
      <c r="AG26" s="31">
        <f>+VLOOKUP(AF26,Hoja2!$A$24:$B$33,2,TRUE)</f>
        <v>0</v>
      </c>
      <c r="AH26">
        <v>29</v>
      </c>
      <c r="AI26" s="31">
        <f>+VLOOKUP(AH26,Hoja2!$A$24:$B$33,2,TRUE)</f>
        <v>0</v>
      </c>
      <c r="AJ26">
        <v>29</v>
      </c>
      <c r="AK26" s="31">
        <f>+VLOOKUP(AJ26,Hoja2!$A$24:$B$33,2,TRUE)</f>
        <v>0</v>
      </c>
      <c r="AL26">
        <v>22</v>
      </c>
      <c r="AM26" s="31">
        <v>6</v>
      </c>
      <c r="AN26" s="33">
        <f t="shared" si="0"/>
        <v>6</v>
      </c>
      <c r="AO26" s="8"/>
      <c r="AP26" s="31"/>
      <c r="AR26" s="31"/>
      <c r="AT26" s="31"/>
      <c r="AV26" s="31"/>
      <c r="AX26" s="31"/>
      <c r="AZ26" s="31"/>
      <c r="BB26" s="31"/>
      <c r="BD26" s="31"/>
      <c r="BF26" s="31"/>
      <c r="BH26" s="31"/>
      <c r="BJ26" s="31"/>
      <c r="BL26" s="31"/>
      <c r="BN26" s="31"/>
      <c r="BP26" s="31"/>
      <c r="BR26" s="31"/>
      <c r="BT26" s="31"/>
      <c r="BV26" s="31"/>
      <c r="BW26" s="33"/>
      <c r="BX26" s="50"/>
      <c r="BY26" s="35">
        <f t="shared" si="11"/>
        <v>0</v>
      </c>
      <c r="BZ26" s="52">
        <v>7</v>
      </c>
      <c r="CA26" s="35">
        <f t="shared" si="12"/>
        <v>16</v>
      </c>
      <c r="CB26" s="23"/>
      <c r="CC26" s="35">
        <f t="shared" si="13"/>
        <v>0</v>
      </c>
      <c r="CD26" s="52"/>
      <c r="CE26" s="35">
        <f t="shared" si="14"/>
        <v>0</v>
      </c>
      <c r="CF26" s="52"/>
      <c r="CG26" s="35">
        <f t="shared" si="15"/>
        <v>0</v>
      </c>
      <c r="CH26" s="23"/>
      <c r="CI26" s="35">
        <f>IF(CH26&gt;0,+CI$2+1-CH26,0)</f>
        <v>0</v>
      </c>
      <c r="CJ26" s="23"/>
      <c r="CK26" s="35">
        <f t="shared" si="8"/>
        <v>0</v>
      </c>
      <c r="CL26" s="40">
        <f t="shared" si="9"/>
        <v>16</v>
      </c>
      <c r="CM26" s="36">
        <f t="shared" si="10"/>
        <v>22</v>
      </c>
    </row>
    <row r="27" spans="1:91" ht="15">
      <c r="A27" s="29" t="s">
        <v>81</v>
      </c>
      <c r="B27" s="38" t="s">
        <v>48</v>
      </c>
      <c r="C27" s="39" t="s">
        <v>42</v>
      </c>
      <c r="E27" s="31">
        <f>+VLOOKUP(D27,Hoja2!$A$4:$B$9,2,TRUE)</f>
        <v>0</v>
      </c>
      <c r="F27"/>
      <c r="G27" s="31">
        <f>+VLOOKUP(F27,Hoja2!$A$24:$B$33,2,TRUE)</f>
        <v>0</v>
      </c>
      <c r="I27" s="31">
        <f>+VLOOKUP(H27,Hoja2!$A$24:$B$33,2,TRUE)</f>
        <v>0</v>
      </c>
      <c r="K27" s="31">
        <f>+VLOOKUP(J27,Hoja2!$A$24:$B$33,2,TRUE)</f>
        <v>0</v>
      </c>
      <c r="M27" s="31">
        <f>+VLOOKUP(L27,Hoja2!$A$24:$B$33,2,TRUE)</f>
        <v>0</v>
      </c>
      <c r="O27" s="31">
        <f>+VLOOKUP(N27,Hoja2!$A$24:$B$33,2,TRUE)</f>
        <v>0</v>
      </c>
      <c r="Q27" s="31">
        <f>+VLOOKUP(P27,Hoja2!$A$24:$B$33,2,TRUE)</f>
        <v>0</v>
      </c>
      <c r="S27" s="31">
        <f>+VLOOKUP(R27,Hoja2!$A$24:$B$33,2,TRUE)</f>
        <v>0</v>
      </c>
      <c r="U27" s="31">
        <f>+VLOOKUP(T27,Hoja2!$A$24:$B$33,2,TRUE)</f>
        <v>0</v>
      </c>
      <c r="W27" s="31">
        <f>+VLOOKUP(V27,Hoja2!$A$24:$B$33,2,TRUE)</f>
        <v>0</v>
      </c>
      <c r="Y27" s="31">
        <f>+VLOOKUP(X27,Hoja2!$A$24:$B$33,2,TRUE)</f>
        <v>0</v>
      </c>
      <c r="AA27" s="31">
        <f>+VLOOKUP(Z27,Hoja2!$A$24:$B$33,2,TRUE)</f>
        <v>0</v>
      </c>
      <c r="AC27" s="31">
        <f>+VLOOKUP(AB27,Hoja2!$A$24:$B$33,2,TRUE)</f>
        <v>0</v>
      </c>
      <c r="AE27" s="31">
        <f>+VLOOKUP(AD27,Hoja2!$A$24:$B$33,2,TRUE)</f>
        <v>0</v>
      </c>
      <c r="AG27" s="31">
        <f>+VLOOKUP(AF27,Hoja2!$A$24:$B$33,2,TRUE)</f>
        <v>0</v>
      </c>
      <c r="AI27" s="31">
        <f>+VLOOKUP(AH27,Hoja2!$A$24:$B$33,2,TRUE)</f>
        <v>0</v>
      </c>
      <c r="AK27" s="31">
        <f>+VLOOKUP(AJ27,Hoja2!$A$24:$B$33,2,TRUE)</f>
        <v>0</v>
      </c>
      <c r="AM27" s="31"/>
      <c r="AN27" s="33">
        <f>SUM(E27,G27,I27,K27,M27,O27,Q27,S27,U27,W27,Y27,AA27,AC27,AE27,AG27,AI27,AK27,AM27)</f>
        <v>0</v>
      </c>
      <c r="AO27" s="8"/>
      <c r="AP27" s="31"/>
      <c r="AR27" s="31"/>
      <c r="AT27" s="31"/>
      <c r="AV27" s="31"/>
      <c r="AX27" s="31"/>
      <c r="AZ27" s="31"/>
      <c r="BB27" s="31"/>
      <c r="BD27" s="31"/>
      <c r="BF27" s="31"/>
      <c r="BH27" s="31"/>
      <c r="BJ27" s="31"/>
      <c r="BL27" s="31"/>
      <c r="BN27" s="31"/>
      <c r="BP27" s="31"/>
      <c r="BR27" s="31"/>
      <c r="BT27" s="31"/>
      <c r="BV27" s="31"/>
      <c r="BW27" s="33">
        <f>+AP27+AR27+AT27+AV27+AX27+AZ27+BB27+BD27+BF27+BH27+BJ27+BL27+BN27+BP27+BR27+BT27+BV27</f>
        <v>0</v>
      </c>
      <c r="BX27" s="50"/>
      <c r="BY27" s="35">
        <f t="shared" si="11"/>
        <v>0</v>
      </c>
      <c r="BZ27" s="52"/>
      <c r="CA27" s="35">
        <f t="shared" si="12"/>
        <v>0</v>
      </c>
      <c r="CB27" s="23"/>
      <c r="CC27" s="35">
        <f t="shared" si="13"/>
        <v>0</v>
      </c>
      <c r="CD27" s="52"/>
      <c r="CE27" s="35">
        <f t="shared" si="14"/>
        <v>0</v>
      </c>
      <c r="CF27" s="52">
        <v>6</v>
      </c>
      <c r="CG27" s="35">
        <f t="shared" si="15"/>
        <v>21</v>
      </c>
      <c r="CH27" s="23"/>
      <c r="CI27" s="35">
        <f>IF(CH27&gt;0,+CI$2+1-CH27,0)</f>
        <v>0</v>
      </c>
      <c r="CJ27" s="23"/>
      <c r="CK27" s="35">
        <f t="shared" si="8"/>
        <v>0</v>
      </c>
      <c r="CL27" s="40">
        <f t="shared" si="9"/>
        <v>21</v>
      </c>
      <c r="CM27" s="36">
        <f t="shared" si="10"/>
        <v>21</v>
      </c>
    </row>
    <row r="28" spans="1:91" ht="15">
      <c r="A28" s="29" t="s">
        <v>83</v>
      </c>
      <c r="B28" s="38" t="s">
        <v>149</v>
      </c>
      <c r="C28" s="39" t="s">
        <v>105</v>
      </c>
      <c r="E28" s="31">
        <f>+VLOOKUP(D28,Hoja2!$A$4:$B$9,2,TRUE)</f>
        <v>0</v>
      </c>
      <c r="F28"/>
      <c r="G28" s="31">
        <f>+VLOOKUP(F28,Hoja2!$A$24:$B$33,2,TRUE)</f>
        <v>0</v>
      </c>
      <c r="I28" s="31">
        <f>+VLOOKUP(H28,Hoja2!$A$24:$B$33,2,TRUE)</f>
        <v>0</v>
      </c>
      <c r="K28" s="31">
        <f>+VLOOKUP(J28,Hoja2!$A$24:$B$33,2,TRUE)</f>
        <v>0</v>
      </c>
      <c r="M28" s="31">
        <f>+VLOOKUP(L28,Hoja2!$A$24:$B$33,2,TRUE)</f>
        <v>0</v>
      </c>
      <c r="O28" s="31">
        <f>+VLOOKUP(N28,Hoja2!$A$24:$B$33,2,TRUE)</f>
        <v>0</v>
      </c>
      <c r="Q28" s="31">
        <f>+VLOOKUP(P28,Hoja2!$A$24:$B$33,2,TRUE)</f>
        <v>0</v>
      </c>
      <c r="S28" s="31">
        <f>+VLOOKUP(R28,Hoja2!$A$24:$B$33,2,TRUE)</f>
        <v>0</v>
      </c>
      <c r="U28" s="31">
        <f>+VLOOKUP(T28,Hoja2!$A$24:$B$33,2,TRUE)</f>
        <v>0</v>
      </c>
      <c r="W28" s="31">
        <f>+VLOOKUP(V28,Hoja2!$A$24:$B$33,2,TRUE)</f>
        <v>0</v>
      </c>
      <c r="Y28" s="31">
        <f>+VLOOKUP(X28,Hoja2!$A$24:$B$33,2,TRUE)</f>
        <v>0</v>
      </c>
      <c r="AA28" s="31">
        <f>+VLOOKUP(Z28,Hoja2!$A$24:$B$33,2,TRUE)</f>
        <v>0</v>
      </c>
      <c r="AC28" s="31">
        <f>+VLOOKUP(AB28,Hoja2!$A$24:$B$33,2,TRUE)</f>
        <v>0</v>
      </c>
      <c r="AE28" s="31">
        <f>+VLOOKUP(AD28,Hoja2!$A$24:$B$33,2,TRUE)</f>
        <v>0</v>
      </c>
      <c r="AG28" s="31">
        <f>+VLOOKUP(AF28,Hoja2!$A$24:$B$33,2,TRUE)</f>
        <v>0</v>
      </c>
      <c r="AI28" s="31">
        <f>+VLOOKUP(AH28,Hoja2!$A$24:$B$33,2,TRUE)</f>
        <v>0</v>
      </c>
      <c r="AK28" s="31">
        <f>+VLOOKUP(AJ28,Hoja2!$A$24:$B$33,2,TRUE)</f>
        <v>0</v>
      </c>
      <c r="AM28" s="31"/>
      <c r="AN28" s="33">
        <f>SUM(E28,G28,I28,K28,M28,O28,Q28,S28,U28,W28,Y28,AA28,AC28,AE28,AG28,AI28,AK28,AM28)</f>
        <v>0</v>
      </c>
      <c r="AO28" s="8"/>
      <c r="AP28" s="31"/>
      <c r="AR28" s="31"/>
      <c r="AT28" s="31"/>
      <c r="AV28" s="31"/>
      <c r="AX28" s="31"/>
      <c r="AZ28" s="31"/>
      <c r="BB28" s="31"/>
      <c r="BD28" s="31"/>
      <c r="BF28" s="31"/>
      <c r="BH28" s="31"/>
      <c r="BJ28" s="31"/>
      <c r="BL28" s="31"/>
      <c r="BN28" s="31"/>
      <c r="BP28" s="31"/>
      <c r="BR28" s="31"/>
      <c r="BT28" s="31"/>
      <c r="BV28" s="31"/>
      <c r="BW28" s="33"/>
      <c r="BX28" s="50">
        <v>19</v>
      </c>
      <c r="BY28" s="35">
        <f t="shared" si="11"/>
        <v>7</v>
      </c>
      <c r="BZ28" s="52"/>
      <c r="CA28" s="35">
        <f t="shared" si="12"/>
        <v>0</v>
      </c>
      <c r="CB28" s="23"/>
      <c r="CC28" s="35">
        <f t="shared" si="13"/>
        <v>0</v>
      </c>
      <c r="CD28" s="52"/>
      <c r="CE28" s="35">
        <f t="shared" si="14"/>
        <v>0</v>
      </c>
      <c r="CF28" s="52"/>
      <c r="CG28" s="35">
        <f t="shared" si="15"/>
        <v>0</v>
      </c>
      <c r="CH28" s="23"/>
      <c r="CI28" s="35">
        <f>IF(CH28&gt;0,+CI$2+1-CH28,0)</f>
        <v>0</v>
      </c>
      <c r="CJ28" s="23">
        <v>12</v>
      </c>
      <c r="CK28" s="35">
        <f t="shared" si="8"/>
        <v>13</v>
      </c>
      <c r="CL28" s="40">
        <f t="shared" si="9"/>
        <v>13</v>
      </c>
      <c r="CM28" s="36">
        <f t="shared" si="10"/>
        <v>20</v>
      </c>
    </row>
    <row r="29" spans="1:91" ht="15">
      <c r="A29" s="29" t="s">
        <v>85</v>
      </c>
      <c r="B29" s="61" t="s">
        <v>65</v>
      </c>
      <c r="C29" s="39" t="s">
        <v>34</v>
      </c>
      <c r="E29" s="31">
        <f>+VLOOKUP(D29,Hoja2!$A$4:$B$9,2,TRUE)</f>
        <v>0</v>
      </c>
      <c r="F29"/>
      <c r="G29" s="31">
        <f>+VLOOKUP(F29,Hoja2!$A$24:$B$33,2,TRUE)</f>
        <v>0</v>
      </c>
      <c r="I29" s="31">
        <f>+VLOOKUP(H29,Hoja2!$A$24:$B$33,2,TRUE)</f>
        <v>0</v>
      </c>
      <c r="K29" s="31">
        <f>+VLOOKUP(J29,Hoja2!$A$24:$B$33,2,TRUE)</f>
        <v>0</v>
      </c>
      <c r="M29" s="31">
        <f>+VLOOKUP(L29,Hoja2!$A$24:$B$33,2,TRUE)</f>
        <v>0</v>
      </c>
      <c r="O29" s="31">
        <f>+VLOOKUP(N29,Hoja2!$A$24:$B$33,2,TRUE)</f>
        <v>0</v>
      </c>
      <c r="Q29" s="31">
        <f>+VLOOKUP(P29,Hoja2!$A$24:$B$33,2,TRUE)</f>
        <v>0</v>
      </c>
      <c r="S29" s="31">
        <f>+VLOOKUP(R29,Hoja2!$A$24:$B$33,2,TRUE)</f>
        <v>0</v>
      </c>
      <c r="U29" s="31">
        <f>+VLOOKUP(T29,Hoja2!$A$24:$B$33,2,TRUE)</f>
        <v>0</v>
      </c>
      <c r="W29" s="31">
        <f>+VLOOKUP(V29,Hoja2!$A$24:$B$33,2,TRUE)</f>
        <v>0</v>
      </c>
      <c r="Y29" s="31">
        <f>+VLOOKUP(X29,Hoja2!$A$24:$B$33,2,TRUE)</f>
        <v>0</v>
      </c>
      <c r="AA29" s="31">
        <f>+VLOOKUP(Z29,Hoja2!$A$24:$B$33,2,TRUE)</f>
        <v>0</v>
      </c>
      <c r="AC29" s="31">
        <f>+VLOOKUP(AB29,Hoja2!$A$24:$B$33,2,TRUE)</f>
        <v>0</v>
      </c>
      <c r="AE29" s="31">
        <f>+VLOOKUP(AD29,Hoja2!$A$24:$B$33,2,TRUE)</f>
        <v>0</v>
      </c>
      <c r="AG29" s="31">
        <f>+VLOOKUP(AF29,Hoja2!$A$24:$B$33,2,TRUE)</f>
        <v>0</v>
      </c>
      <c r="AI29" s="31">
        <f>+VLOOKUP(AH29,Hoja2!$A$24:$B$33,2,TRUE)</f>
        <v>0</v>
      </c>
      <c r="AK29" s="31">
        <f>+VLOOKUP(AJ29,Hoja2!$A$24:$B$33,2,TRUE)</f>
        <v>0</v>
      </c>
      <c r="AM29" s="31"/>
      <c r="AN29" s="33">
        <f t="shared" si="0"/>
        <v>0</v>
      </c>
      <c r="AO29" s="8"/>
      <c r="AP29" s="31"/>
      <c r="AR29" s="31"/>
      <c r="AT29" s="31"/>
      <c r="AV29" s="31"/>
      <c r="AX29" s="31"/>
      <c r="AZ29" s="31"/>
      <c r="BB29" s="31"/>
      <c r="BD29" s="31"/>
      <c r="BF29" s="31"/>
      <c r="BH29" s="31"/>
      <c r="BJ29" s="31"/>
      <c r="BL29" s="31"/>
      <c r="BN29" s="31"/>
      <c r="BP29" s="31"/>
      <c r="BR29" s="31"/>
      <c r="BT29" s="31"/>
      <c r="BV29" s="31"/>
      <c r="BW29" s="33">
        <f>+AP29+AR29+AT29+AV29+AX29+AZ29+BB29+BD29+BF29+BH29+BJ29+BL29+BN29+BP29+BR29+BT29+BV29</f>
        <v>0</v>
      </c>
      <c r="BX29" s="50">
        <v>8</v>
      </c>
      <c r="BY29" s="35">
        <f t="shared" si="11"/>
        <v>18</v>
      </c>
      <c r="BZ29" s="52"/>
      <c r="CA29" s="35">
        <f t="shared" si="12"/>
        <v>0</v>
      </c>
      <c r="CB29" s="23"/>
      <c r="CC29" s="35">
        <f t="shared" si="13"/>
        <v>0</v>
      </c>
      <c r="CD29" s="52"/>
      <c r="CE29" s="35">
        <f t="shared" si="14"/>
        <v>0</v>
      </c>
      <c r="CF29" s="52"/>
      <c r="CG29" s="35">
        <f t="shared" si="15"/>
        <v>0</v>
      </c>
      <c r="CH29" s="23"/>
      <c r="CI29" s="35">
        <f>IF(CH29&gt;0,+CI$2+1-CH29,0)</f>
        <v>0</v>
      </c>
      <c r="CJ29" s="23"/>
      <c r="CK29" s="35">
        <f t="shared" si="8"/>
        <v>0</v>
      </c>
      <c r="CL29" s="40">
        <f t="shared" si="9"/>
        <v>0</v>
      </c>
      <c r="CM29" s="36">
        <f t="shared" si="10"/>
        <v>18</v>
      </c>
    </row>
    <row r="30" spans="1:91" ht="15">
      <c r="A30" s="29" t="s">
        <v>87</v>
      </c>
      <c r="B30" s="38" t="s">
        <v>187</v>
      </c>
      <c r="C30" s="39" t="s">
        <v>105</v>
      </c>
      <c r="E30" s="31"/>
      <c r="G30" s="31"/>
      <c r="I30" s="31"/>
      <c r="K30" s="31"/>
      <c r="M30" s="31"/>
      <c r="O30" s="31"/>
      <c r="Q30" s="31"/>
      <c r="S30" s="31"/>
      <c r="U30" s="31"/>
      <c r="W30" s="31"/>
      <c r="X30" s="57"/>
      <c r="Y30" s="31"/>
      <c r="Z30" s="57"/>
      <c r="AA30" s="31"/>
      <c r="AB30" s="57"/>
      <c r="AC30" s="31"/>
      <c r="AD30" s="57"/>
      <c r="AE30" s="31"/>
      <c r="AF30" s="57"/>
      <c r="AG30" s="31"/>
      <c r="AH30" s="57"/>
      <c r="AI30" s="31"/>
      <c r="AJ30" s="57"/>
      <c r="AK30" s="31"/>
      <c r="AM30" s="31"/>
      <c r="AN30" s="33">
        <f t="shared" si="0"/>
        <v>0</v>
      </c>
      <c r="AO30" s="8"/>
      <c r="AP30" s="31"/>
      <c r="AR30" s="31"/>
      <c r="AT30" s="31"/>
      <c r="AV30" s="31"/>
      <c r="AX30" s="31"/>
      <c r="AZ30" s="31"/>
      <c r="BB30" s="31"/>
      <c r="BD30" s="31"/>
      <c r="BF30" s="31"/>
      <c r="BH30" s="31"/>
      <c r="BJ30" s="31"/>
      <c r="BL30" s="31"/>
      <c r="BN30" s="31"/>
      <c r="BP30" s="31"/>
      <c r="BR30" s="31"/>
      <c r="BT30" s="31"/>
      <c r="BV30" s="31"/>
      <c r="BW30" s="33"/>
      <c r="BX30" s="50"/>
      <c r="BY30" s="35">
        <f t="shared" si="11"/>
        <v>0</v>
      </c>
      <c r="BZ30" s="52"/>
      <c r="CA30" s="35">
        <f t="shared" si="12"/>
        <v>0</v>
      </c>
      <c r="CB30" s="23"/>
      <c r="CC30" s="35">
        <f t="shared" si="13"/>
        <v>0</v>
      </c>
      <c r="CD30" s="52"/>
      <c r="CE30" s="35">
        <f t="shared" si="14"/>
        <v>0</v>
      </c>
      <c r="CF30" s="52"/>
      <c r="CG30" s="35">
        <f t="shared" si="15"/>
        <v>0</v>
      </c>
      <c r="CH30" s="23"/>
      <c r="CI30" s="35"/>
      <c r="CJ30" s="23">
        <v>7</v>
      </c>
      <c r="CK30" s="35">
        <f t="shared" si="8"/>
        <v>18</v>
      </c>
      <c r="CL30" s="40">
        <f t="shared" si="9"/>
        <v>18</v>
      </c>
      <c r="CM30" s="36">
        <f t="shared" si="10"/>
        <v>18</v>
      </c>
    </row>
    <row r="31" spans="1:91" ht="15">
      <c r="A31" s="29" t="s">
        <v>89</v>
      </c>
      <c r="B31" s="38" t="s">
        <v>62</v>
      </c>
      <c r="C31" s="39" t="s">
        <v>63</v>
      </c>
      <c r="E31" s="31">
        <f>+VLOOKUP(D31,Hoja2!$A$4:$B$9,2,TRUE)</f>
        <v>0</v>
      </c>
      <c r="F31"/>
      <c r="G31" s="31">
        <f>+VLOOKUP(F31,Hoja2!$A$24:$B$33,2,TRUE)</f>
        <v>0</v>
      </c>
      <c r="I31" s="31">
        <f>+VLOOKUP(H31,Hoja2!$A$24:$B$33,2,TRUE)</f>
        <v>0</v>
      </c>
      <c r="K31" s="31">
        <f>+VLOOKUP(J31,Hoja2!$A$24:$B$33,2,TRUE)</f>
        <v>0</v>
      </c>
      <c r="M31" s="31">
        <f>+VLOOKUP(L31,Hoja2!$A$24:$B$33,2,TRUE)</f>
        <v>0</v>
      </c>
      <c r="O31" s="31">
        <f>+VLOOKUP(N31,Hoja2!$A$24:$B$33,2,TRUE)</f>
        <v>0</v>
      </c>
      <c r="Q31" s="31">
        <f>+VLOOKUP(P31,Hoja2!$A$24:$B$33,2,TRUE)</f>
        <v>0</v>
      </c>
      <c r="S31" s="31">
        <f>+VLOOKUP(R31,Hoja2!$A$24:$B$33,2,TRUE)</f>
        <v>0</v>
      </c>
      <c r="U31" s="31">
        <f>+VLOOKUP(T31,Hoja2!$A$24:$B$33,2,TRUE)</f>
        <v>0</v>
      </c>
      <c r="W31" s="31">
        <f>+VLOOKUP(V31,Hoja2!$A$24:$B$33,2,TRUE)</f>
        <v>0</v>
      </c>
      <c r="Y31" s="31">
        <f>+VLOOKUP(X31,Hoja2!$A$24:$B$33,2,TRUE)</f>
        <v>0</v>
      </c>
      <c r="AA31" s="31">
        <f>+VLOOKUP(Z31,Hoja2!$A$24:$B$33,2,TRUE)</f>
        <v>0</v>
      </c>
      <c r="AC31" s="31">
        <f>+VLOOKUP(AB31,Hoja2!$A$24:$B$33,2,TRUE)</f>
        <v>0</v>
      </c>
      <c r="AE31" s="31">
        <f>+VLOOKUP(AD31,Hoja2!$A$24:$B$33,2,TRUE)</f>
        <v>0</v>
      </c>
      <c r="AG31" s="31">
        <f>+VLOOKUP(AF31,Hoja2!$A$24:$B$33,2,TRUE)</f>
        <v>0</v>
      </c>
      <c r="AI31" s="31">
        <f>+VLOOKUP(AH31,Hoja2!$A$24:$B$33,2,TRUE)</f>
        <v>0</v>
      </c>
      <c r="AK31" s="31">
        <f>+VLOOKUP(AJ31,Hoja2!$A$24:$B$33,2,TRUE)</f>
        <v>0</v>
      </c>
      <c r="AM31" s="31"/>
      <c r="AN31" s="33">
        <f t="shared" si="0"/>
        <v>0</v>
      </c>
      <c r="AO31" s="8"/>
      <c r="AP31" s="31"/>
      <c r="AR31" s="31"/>
      <c r="AT31" s="31"/>
      <c r="AV31" s="31"/>
      <c r="AX31" s="31"/>
      <c r="AZ31" s="31"/>
      <c r="BB31" s="31"/>
      <c r="BD31" s="31"/>
      <c r="BF31" s="31"/>
      <c r="BH31" s="31"/>
      <c r="BJ31" s="31"/>
      <c r="BL31" s="31"/>
      <c r="BN31" s="31"/>
      <c r="BP31" s="31"/>
      <c r="BR31" s="31"/>
      <c r="BT31" s="31"/>
      <c r="BV31" s="31"/>
      <c r="BW31" s="33">
        <f>+AP31+AR31+AT31+AV31+AX31+AZ31+BB31+BD31+BF31+BH31+BJ31+BL31+BN31+BP31+BR31+BT31+BV31</f>
        <v>0</v>
      </c>
      <c r="BX31" s="50">
        <v>9</v>
      </c>
      <c r="BY31" s="35">
        <f t="shared" si="11"/>
        <v>17</v>
      </c>
      <c r="BZ31" s="52"/>
      <c r="CA31" s="35">
        <f t="shared" si="12"/>
        <v>0</v>
      </c>
      <c r="CB31" s="23"/>
      <c r="CC31" s="35">
        <f t="shared" si="13"/>
        <v>0</v>
      </c>
      <c r="CD31" s="52"/>
      <c r="CE31" s="35">
        <f t="shared" si="14"/>
        <v>0</v>
      </c>
      <c r="CF31" s="52"/>
      <c r="CG31" s="35">
        <f t="shared" si="15"/>
        <v>0</v>
      </c>
      <c r="CH31" s="23"/>
      <c r="CI31" s="35">
        <f aca="true" t="shared" si="16" ref="CI31:CI43">IF(CH31&gt;0,+CI$2+1-CH31,0)</f>
        <v>0</v>
      </c>
      <c r="CJ31" s="23"/>
      <c r="CK31" s="35">
        <f t="shared" si="8"/>
        <v>0</v>
      </c>
      <c r="CL31" s="40">
        <f t="shared" si="9"/>
        <v>0</v>
      </c>
      <c r="CM31" s="36">
        <f t="shared" si="10"/>
        <v>17</v>
      </c>
    </row>
    <row r="32" spans="1:91" ht="15">
      <c r="A32" s="29" t="s">
        <v>91</v>
      </c>
      <c r="B32" s="61" t="s">
        <v>50</v>
      </c>
      <c r="C32" s="39" t="s">
        <v>51</v>
      </c>
      <c r="E32" s="31">
        <f>+VLOOKUP(D32,Hoja2!$A$4:$B$9,2,TRUE)</f>
        <v>0</v>
      </c>
      <c r="F32"/>
      <c r="G32" s="31">
        <f>+VLOOKUP(F32,Hoja2!$A$24:$B$33,2,TRUE)</f>
        <v>0</v>
      </c>
      <c r="I32" s="31">
        <f>+VLOOKUP(H32,Hoja2!$A$24:$B$33,2,TRUE)</f>
        <v>0</v>
      </c>
      <c r="K32" s="31">
        <f>+VLOOKUP(J32,Hoja2!$A$24:$B$33,2,TRUE)</f>
        <v>0</v>
      </c>
      <c r="M32" s="31">
        <f>+VLOOKUP(L32,Hoja2!$A$24:$B$33,2,TRUE)</f>
        <v>0</v>
      </c>
      <c r="O32" s="31">
        <f>+VLOOKUP(N32,Hoja2!$A$24:$B$33,2,TRUE)</f>
        <v>0</v>
      </c>
      <c r="Q32" s="31">
        <f>+VLOOKUP(P32,Hoja2!$A$24:$B$33,2,TRUE)</f>
        <v>0</v>
      </c>
      <c r="S32" s="31">
        <f>+VLOOKUP(R32,Hoja2!$A$24:$B$33,2,TRUE)</f>
        <v>0</v>
      </c>
      <c r="U32" s="31">
        <f>+VLOOKUP(T32,Hoja2!$A$24:$B$33,2,TRUE)</f>
        <v>0</v>
      </c>
      <c r="W32" s="31">
        <f>+VLOOKUP(V32,Hoja2!$A$24:$B$33,2,TRUE)</f>
        <v>0</v>
      </c>
      <c r="Y32" s="31">
        <f>+VLOOKUP(X32,Hoja2!$A$24:$B$33,2,TRUE)</f>
        <v>0</v>
      </c>
      <c r="AA32" s="31">
        <f>+VLOOKUP(Z32,Hoja2!$A$24:$B$33,2,TRUE)</f>
        <v>0</v>
      </c>
      <c r="AC32" s="31">
        <f>+VLOOKUP(AB32,Hoja2!$A$24:$B$33,2,TRUE)</f>
        <v>0</v>
      </c>
      <c r="AE32" s="31">
        <f>+VLOOKUP(AD32,Hoja2!$A$24:$B$33,2,TRUE)</f>
        <v>0</v>
      </c>
      <c r="AG32" s="31">
        <f>+VLOOKUP(AF32,Hoja2!$A$24:$B$33,2,TRUE)</f>
        <v>0</v>
      </c>
      <c r="AI32" s="31">
        <f>+VLOOKUP(AH32,Hoja2!$A$24:$B$33,2,TRUE)</f>
        <v>0</v>
      </c>
      <c r="AK32" s="31">
        <f>+VLOOKUP(AJ32,Hoja2!$A$24:$B$33,2,TRUE)</f>
        <v>0</v>
      </c>
      <c r="AM32" s="31"/>
      <c r="AN32" s="33">
        <f t="shared" si="0"/>
        <v>0</v>
      </c>
      <c r="AO32" s="8"/>
      <c r="AP32" s="31"/>
      <c r="AR32" s="31"/>
      <c r="AT32" s="31"/>
      <c r="AV32" s="31"/>
      <c r="AX32" s="31"/>
      <c r="AZ32" s="31"/>
      <c r="BB32" s="31"/>
      <c r="BD32" s="31"/>
      <c r="BF32" s="31"/>
      <c r="BH32" s="31"/>
      <c r="BJ32" s="31"/>
      <c r="BL32" s="31"/>
      <c r="BN32" s="31"/>
      <c r="BP32" s="31"/>
      <c r="BR32" s="31"/>
      <c r="BT32" s="31"/>
      <c r="BV32" s="31"/>
      <c r="BW32" s="33">
        <f>+AP32+AR32+AT32+AV32+AX32+AZ32+BB32+BD32+BF32+BH32+BJ32+BL32+BN32+BP32+BR32+BT32+BV32</f>
        <v>0</v>
      </c>
      <c r="BX32" s="50"/>
      <c r="BY32" s="35">
        <f t="shared" si="11"/>
        <v>0</v>
      </c>
      <c r="BZ32" s="52"/>
      <c r="CA32" s="35">
        <f t="shared" si="12"/>
        <v>0</v>
      </c>
      <c r="CB32" s="23"/>
      <c r="CC32" s="35">
        <f t="shared" si="13"/>
        <v>0</v>
      </c>
      <c r="CD32" s="52"/>
      <c r="CE32" s="35">
        <f t="shared" si="14"/>
        <v>0</v>
      </c>
      <c r="CF32" s="52"/>
      <c r="CG32" s="35">
        <f t="shared" si="15"/>
        <v>0</v>
      </c>
      <c r="CH32" s="23"/>
      <c r="CI32" s="35">
        <f t="shared" si="16"/>
        <v>0</v>
      </c>
      <c r="CJ32" s="23">
        <v>9</v>
      </c>
      <c r="CK32" s="35">
        <f t="shared" si="8"/>
        <v>16</v>
      </c>
      <c r="CL32" s="40">
        <f t="shared" si="9"/>
        <v>16</v>
      </c>
      <c r="CM32" s="36">
        <f t="shared" si="10"/>
        <v>16</v>
      </c>
    </row>
    <row r="33" spans="1:91" ht="15">
      <c r="A33" s="29" t="s">
        <v>93</v>
      </c>
      <c r="B33" s="38" t="s">
        <v>174</v>
      </c>
      <c r="C33" s="39" t="s">
        <v>31</v>
      </c>
      <c r="E33" s="31"/>
      <c r="G33" s="31"/>
      <c r="I33" s="31"/>
      <c r="K33" s="31"/>
      <c r="M33" s="31"/>
      <c r="O33" s="31"/>
      <c r="Q33" s="31"/>
      <c r="S33" s="31"/>
      <c r="U33" s="31"/>
      <c r="W33" s="31"/>
      <c r="X33" s="57"/>
      <c r="Y33" s="31"/>
      <c r="Z33" s="57"/>
      <c r="AA33" s="31"/>
      <c r="AB33" s="57"/>
      <c r="AC33" s="31"/>
      <c r="AD33" s="57"/>
      <c r="AE33" s="31"/>
      <c r="AF33" s="57"/>
      <c r="AG33" s="31"/>
      <c r="AH33" s="57"/>
      <c r="AI33" s="31"/>
      <c r="AJ33" s="57"/>
      <c r="AK33" s="31"/>
      <c r="AM33" s="31"/>
      <c r="AN33" s="33">
        <f t="shared" si="0"/>
        <v>0</v>
      </c>
      <c r="AO33" s="8"/>
      <c r="AP33" s="31"/>
      <c r="AR33" s="31"/>
      <c r="AT33" s="31"/>
      <c r="AV33" s="31"/>
      <c r="AX33" s="31"/>
      <c r="AZ33" s="31"/>
      <c r="BB33" s="31"/>
      <c r="BD33" s="31"/>
      <c r="BF33" s="31"/>
      <c r="BH33" s="31"/>
      <c r="BJ33" s="31"/>
      <c r="BL33" s="31"/>
      <c r="BN33" s="31"/>
      <c r="BP33" s="31"/>
      <c r="BR33" s="31"/>
      <c r="BT33" s="31"/>
      <c r="BV33" s="31"/>
      <c r="BW33" s="33"/>
      <c r="BX33" s="50"/>
      <c r="BY33" s="35">
        <f t="shared" si="11"/>
        <v>0</v>
      </c>
      <c r="BZ33" s="52"/>
      <c r="CA33" s="35">
        <f t="shared" si="12"/>
        <v>0</v>
      </c>
      <c r="CB33" s="23"/>
      <c r="CC33" s="35">
        <f t="shared" si="13"/>
        <v>0</v>
      </c>
      <c r="CD33" s="52"/>
      <c r="CE33" s="35">
        <f t="shared" si="14"/>
        <v>0</v>
      </c>
      <c r="CF33" s="52">
        <v>13</v>
      </c>
      <c r="CG33" s="35">
        <f t="shared" si="15"/>
        <v>14</v>
      </c>
      <c r="CH33" s="23"/>
      <c r="CI33" s="35">
        <f t="shared" si="16"/>
        <v>0</v>
      </c>
      <c r="CJ33" s="23">
        <v>10</v>
      </c>
      <c r="CK33" s="35">
        <f t="shared" si="8"/>
        <v>15</v>
      </c>
      <c r="CL33" s="40">
        <f t="shared" si="9"/>
        <v>15</v>
      </c>
      <c r="CM33" s="36">
        <f t="shared" si="10"/>
        <v>15</v>
      </c>
    </row>
    <row r="34" spans="1:91" ht="15">
      <c r="A34" s="29" t="s">
        <v>95</v>
      </c>
      <c r="B34" s="38" t="s">
        <v>141</v>
      </c>
      <c r="C34" s="39" t="s">
        <v>39</v>
      </c>
      <c r="D34">
        <v>11</v>
      </c>
      <c r="E34" s="31">
        <f>+VLOOKUP(D34,Hoja2!$A$4:$B$9,2,TRUE)</f>
        <v>0</v>
      </c>
      <c r="F34">
        <v>29</v>
      </c>
      <c r="G34" s="31">
        <f>+VLOOKUP(F34,Hoja2!$A$24:$B$33,2,TRUE)</f>
        <v>0</v>
      </c>
      <c r="H34">
        <v>19</v>
      </c>
      <c r="I34" s="31">
        <f>+VLOOKUP(H34,Hoja2!$A$24:$B$33,2,TRUE)</f>
        <v>0</v>
      </c>
      <c r="J34">
        <v>18</v>
      </c>
      <c r="K34" s="31">
        <f>+VLOOKUP(J34,Hoja2!$A$24:$B$33,2,TRUE)</f>
        <v>0</v>
      </c>
      <c r="L34">
        <v>20</v>
      </c>
      <c r="M34" s="31">
        <f>+VLOOKUP(L34,Hoja2!$A$24:$B$33,2,TRUE)</f>
        <v>0</v>
      </c>
      <c r="N34">
        <v>19</v>
      </c>
      <c r="O34" s="31">
        <f>+VLOOKUP(N34,Hoja2!$A$24:$B$33,2,TRUE)</f>
        <v>0</v>
      </c>
      <c r="P34">
        <v>19</v>
      </c>
      <c r="Q34" s="31">
        <f>+VLOOKUP(P34,Hoja2!$A$24:$B$33,2,TRUE)</f>
        <v>0</v>
      </c>
      <c r="R34">
        <v>18</v>
      </c>
      <c r="S34" s="31">
        <f>+VLOOKUP(R34,Hoja2!$A$24:$B$33,2,TRUE)</f>
        <v>0</v>
      </c>
      <c r="T34">
        <v>19</v>
      </c>
      <c r="U34" s="31">
        <f>+VLOOKUP(T34,Hoja2!$A$24:$B$33,2,TRUE)</f>
        <v>0</v>
      </c>
      <c r="V34">
        <v>19</v>
      </c>
      <c r="W34" s="31">
        <f>+VLOOKUP(V34,Hoja2!$A$24:$B$33,2,TRUE)</f>
        <v>0</v>
      </c>
      <c r="X34">
        <v>21</v>
      </c>
      <c r="Y34" s="31">
        <f>+VLOOKUP(X34,Hoja2!$A$24:$B$33,2,TRUE)</f>
        <v>0</v>
      </c>
      <c r="Z34">
        <v>21</v>
      </c>
      <c r="AA34" s="31">
        <f>+VLOOKUP(Z34,Hoja2!$A$24:$B$33,2,TRUE)</f>
        <v>0</v>
      </c>
      <c r="AB34">
        <v>20</v>
      </c>
      <c r="AC34" s="31">
        <f>+VLOOKUP(AB34,Hoja2!$A$24:$B$33,2,TRUE)</f>
        <v>0</v>
      </c>
      <c r="AD34">
        <v>17</v>
      </c>
      <c r="AE34" s="31">
        <f>+VLOOKUP(AD34,Hoja2!$A$24:$B$33,2,TRUE)</f>
        <v>0</v>
      </c>
      <c r="AF34">
        <v>18</v>
      </c>
      <c r="AG34" s="31">
        <f>+VLOOKUP(AF34,Hoja2!$A$24:$B$33,2,TRUE)</f>
        <v>0</v>
      </c>
      <c r="AH34">
        <v>18</v>
      </c>
      <c r="AI34" s="31">
        <f>+VLOOKUP(AH34,Hoja2!$A$24:$B$33,2,TRUE)</f>
        <v>0</v>
      </c>
      <c r="AJ34">
        <v>20</v>
      </c>
      <c r="AK34" s="31">
        <f>+VLOOKUP(AJ34,Hoja2!$A$24:$B$33,2,TRUE)</f>
        <v>0</v>
      </c>
      <c r="AL34">
        <v>20</v>
      </c>
      <c r="AM34" s="31">
        <v>8</v>
      </c>
      <c r="AN34" s="33">
        <f t="shared" si="0"/>
        <v>8</v>
      </c>
      <c r="AO34" s="8"/>
      <c r="AP34" s="31"/>
      <c r="AR34" s="31"/>
      <c r="AT34" s="31"/>
      <c r="AV34" s="31"/>
      <c r="AX34" s="31"/>
      <c r="AZ34" s="31"/>
      <c r="BB34" s="31"/>
      <c r="BD34" s="31"/>
      <c r="BF34" s="31"/>
      <c r="BH34" s="31"/>
      <c r="BJ34" s="31"/>
      <c r="BL34" s="31"/>
      <c r="BN34" s="31"/>
      <c r="BP34" s="31"/>
      <c r="BR34" s="31"/>
      <c r="BT34" s="31"/>
      <c r="BV34" s="31"/>
      <c r="BW34" s="33"/>
      <c r="BX34" s="50"/>
      <c r="BY34" s="35">
        <f t="shared" si="11"/>
        <v>0</v>
      </c>
      <c r="BZ34" s="52">
        <v>17</v>
      </c>
      <c r="CA34" s="35">
        <f t="shared" si="12"/>
        <v>6</v>
      </c>
      <c r="CB34" s="23"/>
      <c r="CC34" s="35">
        <f t="shared" si="13"/>
        <v>0</v>
      </c>
      <c r="CD34" s="52"/>
      <c r="CE34" s="35">
        <f t="shared" si="14"/>
        <v>0</v>
      </c>
      <c r="CF34" s="52">
        <v>23</v>
      </c>
      <c r="CG34" s="35">
        <f t="shared" si="15"/>
        <v>4</v>
      </c>
      <c r="CH34" s="23"/>
      <c r="CI34" s="35">
        <f t="shared" si="16"/>
        <v>0</v>
      </c>
      <c r="CJ34" s="23"/>
      <c r="CK34" s="35">
        <f t="shared" si="8"/>
        <v>0</v>
      </c>
      <c r="CL34" s="40">
        <f t="shared" si="9"/>
        <v>6</v>
      </c>
      <c r="CM34" s="36">
        <f t="shared" si="10"/>
        <v>14</v>
      </c>
    </row>
    <row r="35" spans="1:91" ht="15">
      <c r="A35" s="29" t="s">
        <v>97</v>
      </c>
      <c r="B35" s="61" t="s">
        <v>183</v>
      </c>
      <c r="C35" s="39" t="s">
        <v>80</v>
      </c>
      <c r="E35" s="31"/>
      <c r="F35"/>
      <c r="G35" s="31"/>
      <c r="I35" s="31"/>
      <c r="K35" s="31"/>
      <c r="M35" s="31"/>
      <c r="O35" s="31"/>
      <c r="Q35" s="31"/>
      <c r="S35" s="31"/>
      <c r="U35" s="31"/>
      <c r="W35" s="31"/>
      <c r="Y35" s="31"/>
      <c r="AA35" s="31"/>
      <c r="AC35" s="31"/>
      <c r="AE35" s="31"/>
      <c r="AG35" s="31"/>
      <c r="AI35" s="31"/>
      <c r="AK35" s="31"/>
      <c r="AM35" s="31"/>
      <c r="AN35" s="33">
        <f t="shared" si="0"/>
        <v>0</v>
      </c>
      <c r="AO35" s="8"/>
      <c r="AP35" s="31"/>
      <c r="AR35" s="31"/>
      <c r="AT35" s="31"/>
      <c r="AV35" s="31"/>
      <c r="AX35" s="31"/>
      <c r="AZ35" s="31"/>
      <c r="BB35" s="31"/>
      <c r="BD35" s="31"/>
      <c r="BF35" s="31"/>
      <c r="BH35" s="31"/>
      <c r="BJ35" s="31"/>
      <c r="BL35" s="31"/>
      <c r="BN35" s="31"/>
      <c r="BP35" s="31"/>
      <c r="BR35" s="31"/>
      <c r="BT35" s="31"/>
      <c r="BV35" s="31"/>
      <c r="BW35" s="33"/>
      <c r="BX35" s="50"/>
      <c r="BY35" s="35">
        <f t="shared" si="11"/>
        <v>0</v>
      </c>
      <c r="BZ35" s="52"/>
      <c r="CA35" s="35">
        <f t="shared" si="12"/>
        <v>0</v>
      </c>
      <c r="CB35" s="23"/>
      <c r="CC35" s="35">
        <f t="shared" si="13"/>
        <v>0</v>
      </c>
      <c r="CD35" s="52"/>
      <c r="CE35" s="35">
        <f t="shared" si="14"/>
        <v>0</v>
      </c>
      <c r="CF35" s="52"/>
      <c r="CG35" s="35">
        <f t="shared" si="15"/>
        <v>0</v>
      </c>
      <c r="CH35" s="23">
        <v>1</v>
      </c>
      <c r="CI35" s="35">
        <f t="shared" si="16"/>
        <v>13</v>
      </c>
      <c r="CJ35" s="23"/>
      <c r="CK35" s="35">
        <f t="shared" si="8"/>
        <v>0</v>
      </c>
      <c r="CL35" s="40">
        <f t="shared" si="9"/>
        <v>13</v>
      </c>
      <c r="CM35" s="36">
        <f t="shared" si="10"/>
        <v>13</v>
      </c>
    </row>
    <row r="36" spans="1:91" ht="15">
      <c r="A36" s="29" t="s">
        <v>99</v>
      </c>
      <c r="B36" s="38" t="s">
        <v>139</v>
      </c>
      <c r="C36" s="39" t="s">
        <v>39</v>
      </c>
      <c r="D36">
        <v>15</v>
      </c>
      <c r="E36" s="31">
        <f>+VLOOKUP(D36,Hoja2!$A$4:$B$9,2,TRUE)</f>
        <v>0</v>
      </c>
      <c r="F36">
        <v>29</v>
      </c>
      <c r="G36" s="31">
        <f>+VLOOKUP(F36,Hoja2!$A$24:$B$33,2,TRUE)</f>
        <v>0</v>
      </c>
      <c r="H36">
        <v>29</v>
      </c>
      <c r="I36" s="31">
        <f>+VLOOKUP(H36,Hoja2!$A$24:$B$33,2,TRUE)</f>
        <v>0</v>
      </c>
      <c r="J36">
        <v>29</v>
      </c>
      <c r="K36" s="31">
        <f>+VLOOKUP(J36,Hoja2!$A$24:$B$33,2,TRUE)</f>
        <v>0</v>
      </c>
      <c r="L36">
        <v>29</v>
      </c>
      <c r="M36" s="31">
        <f>+VLOOKUP(L36,Hoja2!$A$24:$B$33,2,TRUE)</f>
        <v>0</v>
      </c>
      <c r="N36">
        <v>29</v>
      </c>
      <c r="O36" s="31">
        <f>+VLOOKUP(N36,Hoja2!$A$24:$B$33,2,TRUE)</f>
        <v>0</v>
      </c>
      <c r="P36">
        <v>29</v>
      </c>
      <c r="Q36" s="31">
        <f>+VLOOKUP(P36,Hoja2!$A$24:$B$33,2,TRUE)</f>
        <v>0</v>
      </c>
      <c r="R36">
        <v>29</v>
      </c>
      <c r="S36" s="31">
        <f>+VLOOKUP(R36,Hoja2!$A$24:$B$33,2,TRUE)</f>
        <v>0</v>
      </c>
      <c r="T36">
        <v>29</v>
      </c>
      <c r="U36" s="31">
        <f>+VLOOKUP(T36,Hoja2!$A$24:$B$33,2,TRUE)</f>
        <v>0</v>
      </c>
      <c r="V36">
        <v>29</v>
      </c>
      <c r="W36" s="31">
        <f>+VLOOKUP(V36,Hoja2!$A$24:$B$33,2,TRUE)</f>
        <v>0</v>
      </c>
      <c r="X36">
        <v>29</v>
      </c>
      <c r="Y36" s="31">
        <f>+VLOOKUP(X36,Hoja2!$A$24:$B$33,2,TRUE)</f>
        <v>0</v>
      </c>
      <c r="Z36">
        <v>29</v>
      </c>
      <c r="AA36" s="31">
        <f>+VLOOKUP(Z36,Hoja2!$A$24:$B$33,2,TRUE)</f>
        <v>0</v>
      </c>
      <c r="AB36">
        <v>19</v>
      </c>
      <c r="AC36" s="31">
        <f>+VLOOKUP(AB36,Hoja2!$A$24:$B$33,2,TRUE)</f>
        <v>0</v>
      </c>
      <c r="AD36">
        <v>18</v>
      </c>
      <c r="AE36" s="31">
        <f>+VLOOKUP(AD36,Hoja2!$A$24:$B$33,2,TRUE)</f>
        <v>0</v>
      </c>
      <c r="AF36">
        <v>20</v>
      </c>
      <c r="AG36" s="31">
        <f>+VLOOKUP(AF36,Hoja2!$A$24:$B$33,2,TRUE)</f>
        <v>0</v>
      </c>
      <c r="AH36">
        <v>21</v>
      </c>
      <c r="AI36" s="31">
        <f>+VLOOKUP(AH36,Hoja2!$A$24:$B$33,2,TRUE)</f>
        <v>0</v>
      </c>
      <c r="AJ36">
        <v>17</v>
      </c>
      <c r="AK36" s="31">
        <f>+VLOOKUP(AJ36,Hoja2!$A$24:$B$33,2,TRUE)</f>
        <v>0</v>
      </c>
      <c r="AL36">
        <v>24</v>
      </c>
      <c r="AM36" s="31">
        <v>4</v>
      </c>
      <c r="AN36" s="33">
        <f t="shared" si="0"/>
        <v>4</v>
      </c>
      <c r="AO36" s="8"/>
      <c r="AP36" s="31"/>
      <c r="AR36" s="31"/>
      <c r="AT36" s="31"/>
      <c r="AV36" s="31"/>
      <c r="AX36" s="31"/>
      <c r="AZ36" s="31"/>
      <c r="BB36" s="31"/>
      <c r="BD36" s="31"/>
      <c r="BF36" s="31"/>
      <c r="BH36" s="31"/>
      <c r="BJ36" s="31"/>
      <c r="BL36" s="31"/>
      <c r="BN36" s="31"/>
      <c r="BP36" s="31"/>
      <c r="BR36" s="31"/>
      <c r="BT36" s="31"/>
      <c r="BV36" s="31"/>
      <c r="BW36" s="33"/>
      <c r="BX36" s="50"/>
      <c r="BY36" s="35">
        <f t="shared" si="11"/>
        <v>0</v>
      </c>
      <c r="BZ36" s="52">
        <v>15</v>
      </c>
      <c r="CA36" s="35">
        <f t="shared" si="12"/>
        <v>8</v>
      </c>
      <c r="CB36" s="23"/>
      <c r="CC36" s="35">
        <f t="shared" si="13"/>
        <v>0</v>
      </c>
      <c r="CD36" s="52"/>
      <c r="CE36" s="35">
        <f t="shared" si="14"/>
        <v>0</v>
      </c>
      <c r="CF36" s="52"/>
      <c r="CG36" s="35">
        <f t="shared" si="15"/>
        <v>0</v>
      </c>
      <c r="CH36" s="23"/>
      <c r="CI36" s="35">
        <f t="shared" si="16"/>
        <v>0</v>
      </c>
      <c r="CJ36" s="23"/>
      <c r="CK36" s="35">
        <f t="shared" si="8"/>
        <v>0</v>
      </c>
      <c r="CL36" s="40">
        <f t="shared" si="9"/>
        <v>8</v>
      </c>
      <c r="CM36" s="36">
        <f t="shared" si="10"/>
        <v>12</v>
      </c>
    </row>
    <row r="37" spans="1:91" ht="15">
      <c r="A37" s="29" t="s">
        <v>101</v>
      </c>
      <c r="B37" s="61" t="s">
        <v>182</v>
      </c>
      <c r="C37" s="39" t="s">
        <v>80</v>
      </c>
      <c r="E37" s="31"/>
      <c r="F37"/>
      <c r="G37" s="31"/>
      <c r="I37" s="31"/>
      <c r="K37" s="31"/>
      <c r="M37" s="31"/>
      <c r="O37" s="31"/>
      <c r="Q37" s="31"/>
      <c r="S37" s="31"/>
      <c r="U37" s="31"/>
      <c r="W37" s="31"/>
      <c r="Y37" s="31"/>
      <c r="AA37" s="31"/>
      <c r="AC37" s="31"/>
      <c r="AE37" s="31"/>
      <c r="AG37" s="31"/>
      <c r="AI37" s="31"/>
      <c r="AK37" s="31"/>
      <c r="AM37" s="31"/>
      <c r="AN37" s="33">
        <f t="shared" si="0"/>
        <v>0</v>
      </c>
      <c r="AO37" s="8"/>
      <c r="AP37" s="31"/>
      <c r="AR37" s="31"/>
      <c r="AT37" s="31"/>
      <c r="AV37" s="31"/>
      <c r="AX37" s="31"/>
      <c r="AZ37" s="31"/>
      <c r="BB37" s="31"/>
      <c r="BD37" s="31"/>
      <c r="BF37" s="31"/>
      <c r="BH37" s="31"/>
      <c r="BJ37" s="31"/>
      <c r="BL37" s="31"/>
      <c r="BN37" s="31"/>
      <c r="BP37" s="31"/>
      <c r="BR37" s="31"/>
      <c r="BT37" s="31"/>
      <c r="BV37" s="31"/>
      <c r="BW37" s="33"/>
      <c r="BX37" s="50"/>
      <c r="BY37" s="35">
        <f t="shared" si="11"/>
        <v>0</v>
      </c>
      <c r="BZ37" s="52"/>
      <c r="CA37" s="35">
        <f t="shared" si="12"/>
        <v>0</v>
      </c>
      <c r="CB37" s="23"/>
      <c r="CC37" s="35">
        <f t="shared" si="13"/>
        <v>0</v>
      </c>
      <c r="CD37" s="52"/>
      <c r="CE37" s="35">
        <f t="shared" si="14"/>
        <v>0</v>
      </c>
      <c r="CF37" s="52"/>
      <c r="CG37" s="35">
        <f t="shared" si="15"/>
        <v>0</v>
      </c>
      <c r="CH37" s="23">
        <v>2</v>
      </c>
      <c r="CI37" s="35">
        <f t="shared" si="16"/>
        <v>12</v>
      </c>
      <c r="CJ37" s="23"/>
      <c r="CK37" s="35">
        <f aca="true" t="shared" si="17" ref="CK37:CK68">IF(CJ37&gt;0,+CK$2+1-CJ37,0)</f>
        <v>0</v>
      </c>
      <c r="CL37" s="40">
        <f aca="true" t="shared" si="18" ref="CL37:CL68">+MAX(CA37,CC37,CE37,CG37,CI37,CK37)</f>
        <v>12</v>
      </c>
      <c r="CM37" s="36">
        <f aca="true" t="shared" si="19" ref="CM37:CM68">+AN37+BW37+BY37+CL37</f>
        <v>12</v>
      </c>
    </row>
    <row r="38" spans="1:91" ht="15">
      <c r="A38" s="29" t="s">
        <v>103</v>
      </c>
      <c r="B38" s="38" t="s">
        <v>79</v>
      </c>
      <c r="C38" s="39" t="s">
        <v>80</v>
      </c>
      <c r="E38" s="31">
        <f>+VLOOKUP(D38,Hoja2!$A$4:$B$9,2,TRUE)</f>
        <v>0</v>
      </c>
      <c r="F38"/>
      <c r="G38" s="31">
        <f>+VLOOKUP(F38,Hoja2!$A$24:$B$33,2,TRUE)</f>
        <v>0</v>
      </c>
      <c r="I38" s="31">
        <f>+VLOOKUP(H38,Hoja2!$A$24:$B$33,2,TRUE)</f>
        <v>0</v>
      </c>
      <c r="K38" s="31">
        <f>+VLOOKUP(J38,Hoja2!$A$24:$B$33,2,TRUE)</f>
        <v>0</v>
      </c>
      <c r="M38" s="31">
        <f>+VLOOKUP(L38,Hoja2!$A$24:$B$33,2,TRUE)</f>
        <v>0</v>
      </c>
      <c r="O38" s="31">
        <f>+VLOOKUP(N38,Hoja2!$A$24:$B$33,2,TRUE)</f>
        <v>0</v>
      </c>
      <c r="Q38" s="31">
        <f>+VLOOKUP(P38,Hoja2!$A$24:$B$33,2,TRUE)</f>
        <v>0</v>
      </c>
      <c r="S38" s="31">
        <f>+VLOOKUP(R38,Hoja2!$A$24:$B$33,2,TRUE)</f>
        <v>0</v>
      </c>
      <c r="U38" s="31">
        <f>+VLOOKUP(T38,Hoja2!$A$24:$B$33,2,TRUE)</f>
        <v>0</v>
      </c>
      <c r="W38" s="31">
        <f>+VLOOKUP(V38,Hoja2!$A$24:$B$33,2,TRUE)</f>
        <v>0</v>
      </c>
      <c r="Y38" s="31">
        <f>+VLOOKUP(X38,Hoja2!$A$24:$B$33,2,TRUE)</f>
        <v>0</v>
      </c>
      <c r="AA38" s="31">
        <f>+VLOOKUP(Z38,Hoja2!$A$24:$B$33,2,TRUE)</f>
        <v>0</v>
      </c>
      <c r="AC38" s="31">
        <f>+VLOOKUP(AB38,Hoja2!$A$24:$B$33,2,TRUE)</f>
        <v>0</v>
      </c>
      <c r="AE38" s="31">
        <f>+VLOOKUP(AD38,Hoja2!$A$24:$B$33,2,TRUE)</f>
        <v>0</v>
      </c>
      <c r="AG38" s="31">
        <f>+VLOOKUP(AF38,Hoja2!$A$24:$B$33,2,TRUE)</f>
        <v>0</v>
      </c>
      <c r="AI38" s="31">
        <f>+VLOOKUP(AH38,Hoja2!$A$24:$B$33,2,TRUE)</f>
        <v>0</v>
      </c>
      <c r="AK38" s="31">
        <f>+VLOOKUP(AJ38,Hoja2!$A$24:$B$33,2,TRUE)</f>
        <v>0</v>
      </c>
      <c r="AM38" s="31"/>
      <c r="AN38" s="33">
        <f t="shared" si="0"/>
        <v>0</v>
      </c>
      <c r="AO38" s="8"/>
      <c r="AP38" s="31"/>
      <c r="AR38" s="31"/>
      <c r="AT38" s="31"/>
      <c r="AV38" s="31"/>
      <c r="AX38" s="31"/>
      <c r="AZ38" s="31"/>
      <c r="BB38" s="31"/>
      <c r="BD38" s="31"/>
      <c r="BF38" s="31"/>
      <c r="BH38" s="31"/>
      <c r="BJ38" s="31"/>
      <c r="BL38" s="31"/>
      <c r="BN38" s="31"/>
      <c r="BP38" s="31"/>
      <c r="BR38" s="31"/>
      <c r="BT38" s="31"/>
      <c r="BV38" s="31"/>
      <c r="BW38" s="33">
        <f>+AP38+AR38+AT38+AV38+AX38+AZ38+BB38+BD38+BF38+BH38+BJ38+BL38+BN38+BP38+BR38+BT38+BV38</f>
        <v>0</v>
      </c>
      <c r="BX38" s="50"/>
      <c r="BY38" s="35">
        <f t="shared" si="11"/>
        <v>0</v>
      </c>
      <c r="BZ38" s="52"/>
      <c r="CA38" s="35">
        <f t="shared" si="12"/>
        <v>0</v>
      </c>
      <c r="CB38" s="23"/>
      <c r="CC38" s="35">
        <f t="shared" si="13"/>
        <v>0</v>
      </c>
      <c r="CD38" s="52"/>
      <c r="CE38" s="35">
        <f t="shared" si="14"/>
        <v>0</v>
      </c>
      <c r="CF38" s="52"/>
      <c r="CG38" s="35">
        <f t="shared" si="15"/>
        <v>0</v>
      </c>
      <c r="CH38" s="23">
        <v>3</v>
      </c>
      <c r="CI38" s="35">
        <f t="shared" si="16"/>
        <v>11</v>
      </c>
      <c r="CJ38" s="23"/>
      <c r="CK38" s="35">
        <f t="shared" si="17"/>
        <v>0</v>
      </c>
      <c r="CL38" s="40">
        <f t="shared" si="18"/>
        <v>11</v>
      </c>
      <c r="CM38" s="36">
        <f t="shared" si="19"/>
        <v>11</v>
      </c>
    </row>
    <row r="39" spans="1:91" ht="15">
      <c r="A39" s="29" t="s">
        <v>106</v>
      </c>
      <c r="B39" s="38" t="s">
        <v>159</v>
      </c>
      <c r="C39" s="39" t="s">
        <v>105</v>
      </c>
      <c r="D39">
        <v>6</v>
      </c>
      <c r="E39" s="31">
        <f>+VLOOKUP(D39,Hoja2!$A$4:$B$9,2,TRUE)</f>
        <v>0</v>
      </c>
      <c r="F39">
        <v>15</v>
      </c>
      <c r="G39" s="31">
        <f>+VLOOKUP(F39,Hoja2!$A$24:$B$33,2,TRUE)</f>
        <v>0</v>
      </c>
      <c r="H39">
        <v>29</v>
      </c>
      <c r="I39" s="31">
        <f>+VLOOKUP(H39,Hoja2!$A$24:$B$33,2,TRUE)</f>
        <v>0</v>
      </c>
      <c r="J39">
        <v>29</v>
      </c>
      <c r="K39" s="31">
        <f>+VLOOKUP(J39,Hoja2!$A$24:$B$33,2,TRUE)</f>
        <v>0</v>
      </c>
      <c r="L39">
        <v>29</v>
      </c>
      <c r="M39" s="31">
        <f>+VLOOKUP(L39,Hoja2!$A$24:$B$33,2,TRUE)</f>
        <v>0</v>
      </c>
      <c r="N39">
        <v>20</v>
      </c>
      <c r="O39" s="31">
        <f>+VLOOKUP(N39,Hoja2!$A$24:$B$33,2,TRUE)</f>
        <v>0</v>
      </c>
      <c r="P39">
        <v>17</v>
      </c>
      <c r="Q39" s="31">
        <f>+VLOOKUP(P39,Hoja2!$A$24:$B$33,2,TRUE)</f>
        <v>0</v>
      </c>
      <c r="R39">
        <v>19</v>
      </c>
      <c r="S39" s="31">
        <f>+VLOOKUP(R39,Hoja2!$A$24:$B$33,2,TRUE)</f>
        <v>0</v>
      </c>
      <c r="T39">
        <v>15</v>
      </c>
      <c r="U39" s="31">
        <f>+VLOOKUP(T39,Hoja2!$A$24:$B$33,2,TRUE)</f>
        <v>0</v>
      </c>
      <c r="V39">
        <v>15</v>
      </c>
      <c r="W39" s="31">
        <f>+VLOOKUP(V39,Hoja2!$A$24:$B$33,2,TRUE)</f>
        <v>0</v>
      </c>
      <c r="X39">
        <v>11</v>
      </c>
      <c r="Y39" s="31">
        <f>+VLOOKUP(X39,Hoja2!$A$24:$B$33,2,TRUE)</f>
        <v>0</v>
      </c>
      <c r="Z39">
        <v>11</v>
      </c>
      <c r="AA39" s="31">
        <f>+VLOOKUP(Z39,Hoja2!$A$24:$B$33,2,TRUE)</f>
        <v>0</v>
      </c>
      <c r="AB39">
        <v>15</v>
      </c>
      <c r="AC39" s="31">
        <f>+VLOOKUP(AB39,Hoja2!$A$24:$B$33,2,TRUE)</f>
        <v>0</v>
      </c>
      <c r="AD39">
        <v>16</v>
      </c>
      <c r="AE39" s="31">
        <f>+VLOOKUP(AD39,Hoja2!$A$24:$B$33,2,TRUE)</f>
        <v>0</v>
      </c>
      <c r="AF39">
        <v>16</v>
      </c>
      <c r="AG39" s="31">
        <f>+VLOOKUP(AF39,Hoja2!$A$24:$B$33,2,TRUE)</f>
        <v>0</v>
      </c>
      <c r="AH39">
        <v>16</v>
      </c>
      <c r="AI39" s="31">
        <f>+VLOOKUP(AH39,Hoja2!$A$24:$B$33,2,TRUE)</f>
        <v>0</v>
      </c>
      <c r="AJ39">
        <v>29</v>
      </c>
      <c r="AK39" s="31">
        <f>+VLOOKUP(AJ39,Hoja2!$A$24:$B$33,2,TRUE)</f>
        <v>0</v>
      </c>
      <c r="AL39">
        <v>17</v>
      </c>
      <c r="AM39" s="31">
        <v>11</v>
      </c>
      <c r="AN39" s="33">
        <f t="shared" si="0"/>
        <v>11</v>
      </c>
      <c r="AO39" s="8"/>
      <c r="AP39" s="31"/>
      <c r="AR39" s="31"/>
      <c r="AT39" s="31"/>
      <c r="AV39" s="31"/>
      <c r="AX39" s="31"/>
      <c r="AZ39" s="31"/>
      <c r="BB39" s="31"/>
      <c r="BD39" s="31"/>
      <c r="BF39" s="31"/>
      <c r="BH39" s="31"/>
      <c r="BJ39" s="31"/>
      <c r="BL39" s="31"/>
      <c r="BN39" s="31"/>
      <c r="BP39" s="31"/>
      <c r="BR39" s="31"/>
      <c r="BT39" s="31"/>
      <c r="BV39" s="31"/>
      <c r="BW39" s="33"/>
      <c r="BX39" s="50"/>
      <c r="BY39" s="35">
        <f t="shared" si="11"/>
        <v>0</v>
      </c>
      <c r="BZ39" s="52"/>
      <c r="CA39" s="35">
        <f t="shared" si="12"/>
        <v>0</v>
      </c>
      <c r="CB39" s="23"/>
      <c r="CC39" s="35">
        <f t="shared" si="13"/>
        <v>0</v>
      </c>
      <c r="CD39" s="52"/>
      <c r="CE39" s="35">
        <f t="shared" si="14"/>
        <v>0</v>
      </c>
      <c r="CF39" s="52"/>
      <c r="CG39" s="35">
        <f t="shared" si="15"/>
        <v>0</v>
      </c>
      <c r="CH39" s="23"/>
      <c r="CI39" s="35">
        <f t="shared" si="16"/>
        <v>0</v>
      </c>
      <c r="CJ39" s="23"/>
      <c r="CK39" s="35">
        <f t="shared" si="17"/>
        <v>0</v>
      </c>
      <c r="CL39" s="40">
        <f t="shared" si="18"/>
        <v>0</v>
      </c>
      <c r="CM39" s="36">
        <f t="shared" si="19"/>
        <v>11</v>
      </c>
    </row>
    <row r="40" spans="1:91" ht="15">
      <c r="A40" s="29" t="s">
        <v>108</v>
      </c>
      <c r="B40" s="38" t="s">
        <v>144</v>
      </c>
      <c r="C40" s="39" t="s">
        <v>39</v>
      </c>
      <c r="D40">
        <v>15</v>
      </c>
      <c r="E40" s="31">
        <f>+VLOOKUP(D40,Hoja2!$A$4:$B$9,2,TRUE)</f>
        <v>0</v>
      </c>
      <c r="F40">
        <v>29</v>
      </c>
      <c r="G40" s="31">
        <f>+VLOOKUP(F40,Hoja2!$A$24:$B$33,2,TRUE)</f>
        <v>0</v>
      </c>
      <c r="H40">
        <v>29</v>
      </c>
      <c r="I40" s="31">
        <f>+VLOOKUP(H40,Hoja2!$A$24:$B$33,2,TRUE)</f>
        <v>0</v>
      </c>
      <c r="J40">
        <v>22</v>
      </c>
      <c r="K40" s="31">
        <f>+VLOOKUP(J40,Hoja2!$A$24:$B$33,2,TRUE)</f>
        <v>0</v>
      </c>
      <c r="L40">
        <v>22</v>
      </c>
      <c r="M40" s="31">
        <f>+VLOOKUP(L40,Hoja2!$A$24:$B$33,2,TRUE)</f>
        <v>0</v>
      </c>
      <c r="N40">
        <v>21</v>
      </c>
      <c r="O40" s="31">
        <f>+VLOOKUP(N40,Hoja2!$A$24:$B$33,2,TRUE)</f>
        <v>0</v>
      </c>
      <c r="P40">
        <v>20</v>
      </c>
      <c r="Q40" s="31">
        <f>+VLOOKUP(P40,Hoja2!$A$24:$B$33,2,TRUE)</f>
        <v>0</v>
      </c>
      <c r="R40">
        <v>20</v>
      </c>
      <c r="S40" s="31">
        <f>+VLOOKUP(R40,Hoja2!$A$24:$B$33,2,TRUE)</f>
        <v>0</v>
      </c>
      <c r="T40">
        <v>20</v>
      </c>
      <c r="U40" s="31">
        <f>+VLOOKUP(T40,Hoja2!$A$24:$B$33,2,TRUE)</f>
        <v>0</v>
      </c>
      <c r="V40">
        <v>20</v>
      </c>
      <c r="W40" s="31">
        <f>+VLOOKUP(V40,Hoja2!$A$24:$B$33,2,TRUE)</f>
        <v>0</v>
      </c>
      <c r="X40">
        <v>21</v>
      </c>
      <c r="Y40" s="31">
        <f>+VLOOKUP(X40,Hoja2!$A$24:$B$33,2,TRUE)</f>
        <v>0</v>
      </c>
      <c r="Z40">
        <v>21</v>
      </c>
      <c r="AA40" s="31">
        <f>+VLOOKUP(Z40,Hoja2!$A$24:$B$33,2,TRUE)</f>
        <v>0</v>
      </c>
      <c r="AB40">
        <v>21</v>
      </c>
      <c r="AC40" s="31">
        <f>+VLOOKUP(AB40,Hoja2!$A$24:$B$33,2,TRUE)</f>
        <v>0</v>
      </c>
      <c r="AD40">
        <v>29</v>
      </c>
      <c r="AE40" s="31">
        <f>+VLOOKUP(AD40,Hoja2!$A$24:$B$33,2,TRUE)</f>
        <v>0</v>
      </c>
      <c r="AF40">
        <v>21</v>
      </c>
      <c r="AG40" s="31">
        <f>+VLOOKUP(AF40,Hoja2!$A$24:$B$33,2,TRUE)</f>
        <v>0</v>
      </c>
      <c r="AH40">
        <v>19</v>
      </c>
      <c r="AI40" s="31">
        <f>+VLOOKUP(AH40,Hoja2!$A$24:$B$33,2,TRUE)</f>
        <v>0</v>
      </c>
      <c r="AJ40">
        <v>18</v>
      </c>
      <c r="AK40" s="31">
        <f>+VLOOKUP(AJ40,Hoja2!$A$24:$B$33,2,TRUE)</f>
        <v>0</v>
      </c>
      <c r="AL40">
        <v>21</v>
      </c>
      <c r="AM40" s="31">
        <v>7</v>
      </c>
      <c r="AN40" s="33">
        <f t="shared" si="0"/>
        <v>7</v>
      </c>
      <c r="AO40" s="8"/>
      <c r="AP40" s="31"/>
      <c r="AR40" s="31"/>
      <c r="AT40" s="31"/>
      <c r="AV40" s="31"/>
      <c r="AX40" s="31"/>
      <c r="AZ40" s="31"/>
      <c r="BB40" s="31"/>
      <c r="BD40" s="31"/>
      <c r="BF40" s="31"/>
      <c r="BH40" s="31"/>
      <c r="BJ40" s="31"/>
      <c r="BL40" s="31"/>
      <c r="BN40" s="31"/>
      <c r="BP40" s="31"/>
      <c r="BR40" s="31"/>
      <c r="BT40" s="31"/>
      <c r="BV40" s="31"/>
      <c r="BW40" s="33"/>
      <c r="BX40" s="50"/>
      <c r="BY40" s="35">
        <f t="shared" si="11"/>
        <v>0</v>
      </c>
      <c r="BZ40" s="52">
        <v>20</v>
      </c>
      <c r="CA40" s="35">
        <f t="shared" si="12"/>
        <v>3</v>
      </c>
      <c r="CB40" s="23"/>
      <c r="CC40" s="35">
        <f t="shared" si="13"/>
        <v>0</v>
      </c>
      <c r="CD40" s="52"/>
      <c r="CE40" s="35">
        <f t="shared" si="14"/>
        <v>0</v>
      </c>
      <c r="CF40" s="52">
        <v>25</v>
      </c>
      <c r="CG40" s="35">
        <f t="shared" si="15"/>
        <v>2</v>
      </c>
      <c r="CH40" s="23"/>
      <c r="CI40" s="35">
        <f t="shared" si="16"/>
        <v>0</v>
      </c>
      <c r="CJ40" s="23"/>
      <c r="CK40" s="35">
        <f t="shared" si="17"/>
        <v>0</v>
      </c>
      <c r="CL40" s="40">
        <f t="shared" si="18"/>
        <v>3</v>
      </c>
      <c r="CM40" s="36">
        <f t="shared" si="19"/>
        <v>10</v>
      </c>
    </row>
    <row r="41" spans="1:91" ht="15">
      <c r="A41" s="29" t="s">
        <v>110</v>
      </c>
      <c r="B41" s="38" t="s">
        <v>138</v>
      </c>
      <c r="C41" s="39" t="s">
        <v>39</v>
      </c>
      <c r="E41" s="31">
        <f>+VLOOKUP(D41,Hoja2!$A$4:$B$9,2,TRUE)</f>
        <v>0</v>
      </c>
      <c r="F41"/>
      <c r="G41" s="31">
        <f>+VLOOKUP(F41,Hoja2!$A$24:$B$33,2,TRUE)</f>
        <v>0</v>
      </c>
      <c r="I41" s="31">
        <f>+VLOOKUP(H41,Hoja2!$A$24:$B$33,2,TRUE)</f>
        <v>0</v>
      </c>
      <c r="K41" s="31">
        <f>+VLOOKUP(J41,Hoja2!$A$24:$B$33,2,TRUE)</f>
        <v>0</v>
      </c>
      <c r="M41" s="31">
        <f>+VLOOKUP(L41,Hoja2!$A$24:$B$33,2,TRUE)</f>
        <v>0</v>
      </c>
      <c r="O41" s="31">
        <f>+VLOOKUP(N41,Hoja2!$A$24:$B$33,2,TRUE)</f>
        <v>0</v>
      </c>
      <c r="Q41" s="31">
        <f>+VLOOKUP(P41,Hoja2!$A$24:$B$33,2,TRUE)</f>
        <v>0</v>
      </c>
      <c r="S41" s="31">
        <f>+VLOOKUP(R41,Hoja2!$A$24:$B$33,2,TRUE)</f>
        <v>0</v>
      </c>
      <c r="U41" s="31">
        <f>+VLOOKUP(T41,Hoja2!$A$24:$B$33,2,TRUE)</f>
        <v>0</v>
      </c>
      <c r="W41" s="31">
        <f>+VLOOKUP(V41,Hoja2!$A$24:$B$33,2,TRUE)</f>
        <v>0</v>
      </c>
      <c r="Y41" s="31">
        <f>+VLOOKUP(X41,Hoja2!$A$24:$B$33,2,TRUE)</f>
        <v>0</v>
      </c>
      <c r="AA41" s="31">
        <f>+VLOOKUP(Z41,Hoja2!$A$24:$B$33,2,TRUE)</f>
        <v>0</v>
      </c>
      <c r="AC41" s="31">
        <f>+VLOOKUP(AB41,Hoja2!$A$24:$B$33,2,TRUE)</f>
        <v>0</v>
      </c>
      <c r="AE41" s="31">
        <f>+VLOOKUP(AD41,Hoja2!$A$24:$B$33,2,TRUE)</f>
        <v>0</v>
      </c>
      <c r="AG41" s="31">
        <f>+VLOOKUP(AF41,Hoja2!$A$24:$B$33,2,TRUE)</f>
        <v>0</v>
      </c>
      <c r="AI41" s="31">
        <f>+VLOOKUP(AH41,Hoja2!$A$24:$B$33,2,TRUE)</f>
        <v>0</v>
      </c>
      <c r="AK41" s="31">
        <f>+VLOOKUP(AJ41,Hoja2!$A$24:$B$33,2,TRUE)</f>
        <v>0</v>
      </c>
      <c r="AM41" s="31"/>
      <c r="AN41" s="33">
        <f t="shared" si="0"/>
        <v>0</v>
      </c>
      <c r="AO41" s="8"/>
      <c r="AP41" s="31"/>
      <c r="AR41" s="31"/>
      <c r="AT41" s="31"/>
      <c r="AV41" s="31"/>
      <c r="AX41" s="31"/>
      <c r="AZ41" s="31"/>
      <c r="BB41" s="31"/>
      <c r="BD41" s="31"/>
      <c r="BF41" s="31"/>
      <c r="BH41" s="31"/>
      <c r="BJ41" s="31"/>
      <c r="BL41" s="31"/>
      <c r="BN41" s="31"/>
      <c r="BP41" s="31"/>
      <c r="BR41" s="31"/>
      <c r="BT41" s="31"/>
      <c r="BV41" s="31"/>
      <c r="BW41" s="33"/>
      <c r="BX41" s="50"/>
      <c r="BY41" s="35">
        <f t="shared" si="11"/>
        <v>0</v>
      </c>
      <c r="BZ41" s="52">
        <v>13</v>
      </c>
      <c r="CA41" s="35">
        <f t="shared" si="12"/>
        <v>10</v>
      </c>
      <c r="CB41" s="23"/>
      <c r="CC41" s="35">
        <f t="shared" si="13"/>
        <v>0</v>
      </c>
      <c r="CD41" s="52"/>
      <c r="CE41" s="35">
        <f t="shared" si="14"/>
        <v>0</v>
      </c>
      <c r="CF41" s="52"/>
      <c r="CG41" s="35">
        <f t="shared" si="15"/>
        <v>0</v>
      </c>
      <c r="CH41" s="23"/>
      <c r="CI41" s="35">
        <f t="shared" si="16"/>
        <v>0</v>
      </c>
      <c r="CJ41" s="23"/>
      <c r="CK41" s="35">
        <f t="shared" si="17"/>
        <v>0</v>
      </c>
      <c r="CL41" s="40">
        <f t="shared" si="18"/>
        <v>10</v>
      </c>
      <c r="CM41" s="36">
        <f t="shared" si="19"/>
        <v>10</v>
      </c>
    </row>
    <row r="42" spans="1:91" ht="15">
      <c r="A42" s="29" t="s">
        <v>112</v>
      </c>
      <c r="B42" s="61" t="s">
        <v>181</v>
      </c>
      <c r="C42" s="39" t="s">
        <v>80</v>
      </c>
      <c r="E42" s="31"/>
      <c r="F42"/>
      <c r="G42" s="31"/>
      <c r="I42" s="31"/>
      <c r="K42" s="31"/>
      <c r="M42" s="31"/>
      <c r="O42" s="31"/>
      <c r="Q42" s="31"/>
      <c r="S42" s="31"/>
      <c r="U42" s="31"/>
      <c r="W42" s="31"/>
      <c r="Y42" s="31"/>
      <c r="AA42" s="31"/>
      <c r="AC42" s="31"/>
      <c r="AE42" s="31"/>
      <c r="AG42" s="31"/>
      <c r="AI42" s="31"/>
      <c r="AK42" s="31"/>
      <c r="AM42" s="31"/>
      <c r="AN42" s="33">
        <f t="shared" si="0"/>
        <v>0</v>
      </c>
      <c r="AO42" s="8"/>
      <c r="AP42" s="31"/>
      <c r="AR42" s="31"/>
      <c r="AT42" s="31"/>
      <c r="AV42" s="31"/>
      <c r="AX42" s="31"/>
      <c r="AZ42" s="31"/>
      <c r="BB42" s="31"/>
      <c r="BD42" s="31"/>
      <c r="BF42" s="31"/>
      <c r="BH42" s="31"/>
      <c r="BJ42" s="31"/>
      <c r="BL42" s="31"/>
      <c r="BN42" s="31"/>
      <c r="BP42" s="31"/>
      <c r="BR42" s="31"/>
      <c r="BT42" s="31"/>
      <c r="BV42" s="31"/>
      <c r="BW42" s="33"/>
      <c r="BX42" s="50"/>
      <c r="BY42" s="35">
        <f t="shared" si="11"/>
        <v>0</v>
      </c>
      <c r="BZ42" s="52"/>
      <c r="CA42" s="35">
        <f t="shared" si="12"/>
        <v>0</v>
      </c>
      <c r="CB42" s="23"/>
      <c r="CC42" s="35">
        <f t="shared" si="13"/>
        <v>0</v>
      </c>
      <c r="CD42" s="52"/>
      <c r="CE42" s="35">
        <f t="shared" si="14"/>
        <v>0</v>
      </c>
      <c r="CF42" s="52"/>
      <c r="CG42" s="35">
        <f t="shared" si="15"/>
        <v>0</v>
      </c>
      <c r="CH42" s="23">
        <v>4</v>
      </c>
      <c r="CI42" s="35">
        <f t="shared" si="16"/>
        <v>10</v>
      </c>
      <c r="CJ42" s="23"/>
      <c r="CK42" s="35">
        <f t="shared" si="17"/>
        <v>0</v>
      </c>
      <c r="CL42" s="40">
        <f t="shared" si="18"/>
        <v>10</v>
      </c>
      <c r="CM42" s="36">
        <f t="shared" si="19"/>
        <v>10</v>
      </c>
    </row>
    <row r="43" spans="1:91" ht="15">
      <c r="A43" s="29" t="s">
        <v>114</v>
      </c>
      <c r="B43" s="41" t="s">
        <v>111</v>
      </c>
      <c r="C43" s="37" t="s">
        <v>31</v>
      </c>
      <c r="E43" s="31">
        <f>+VLOOKUP(D43,Hoja2!$A$4:$B$9,2,TRUE)</f>
        <v>0</v>
      </c>
      <c r="F43"/>
      <c r="G43" s="31">
        <f>+VLOOKUP(F43,Hoja2!$A$24:$B$33,2,TRUE)</f>
        <v>0</v>
      </c>
      <c r="I43" s="31">
        <f>+VLOOKUP(H43,Hoja2!$A$24:$B$33,2,TRUE)</f>
        <v>0</v>
      </c>
      <c r="K43" s="31">
        <f>+VLOOKUP(J43,Hoja2!$A$24:$B$33,2,TRUE)</f>
        <v>0</v>
      </c>
      <c r="M43" s="31">
        <f>+VLOOKUP(L43,Hoja2!$A$24:$B$33,2,TRUE)</f>
        <v>0</v>
      </c>
      <c r="O43" s="31">
        <f>+VLOOKUP(N43,Hoja2!$A$24:$B$33,2,TRUE)</f>
        <v>0</v>
      </c>
      <c r="Q43" s="31">
        <f>+VLOOKUP(P43,Hoja2!$A$24:$B$33,2,TRUE)</f>
        <v>0</v>
      </c>
      <c r="S43" s="31">
        <f>+VLOOKUP(R43,Hoja2!$A$24:$B$33,2,TRUE)</f>
        <v>0</v>
      </c>
      <c r="U43" s="31">
        <f>+VLOOKUP(T43,Hoja2!$A$24:$B$33,2,TRUE)</f>
        <v>0</v>
      </c>
      <c r="W43" s="31">
        <f>+VLOOKUP(V43,Hoja2!$A$24:$B$33,2,TRUE)</f>
        <v>0</v>
      </c>
      <c r="Y43" s="31">
        <f>+VLOOKUP(X43,Hoja2!$A$24:$B$33,2,TRUE)</f>
        <v>0</v>
      </c>
      <c r="AA43" s="31">
        <f>+VLOOKUP(Z43,Hoja2!$A$24:$B$33,2,TRUE)</f>
        <v>0</v>
      </c>
      <c r="AC43" s="31">
        <f>+VLOOKUP(AB43,Hoja2!$A$24:$B$33,2,TRUE)</f>
        <v>0</v>
      </c>
      <c r="AE43" s="31">
        <f>+VLOOKUP(AD43,Hoja2!$A$24:$B$33,2,TRUE)</f>
        <v>0</v>
      </c>
      <c r="AG43" s="31">
        <f>+VLOOKUP(AF43,Hoja2!$A$24:$B$33,2,TRUE)</f>
        <v>0</v>
      </c>
      <c r="AI43" s="31">
        <f>+VLOOKUP(AH43,Hoja2!$A$24:$B$33,2,TRUE)</f>
        <v>0</v>
      </c>
      <c r="AK43" s="31">
        <f>+VLOOKUP(AJ43,Hoja2!$A$24:$B$33,2,TRUE)</f>
        <v>0</v>
      </c>
      <c r="AM43" s="31"/>
      <c r="AN43" s="33">
        <f t="shared" si="0"/>
        <v>0</v>
      </c>
      <c r="AO43" s="8"/>
      <c r="AP43" s="31"/>
      <c r="AR43" s="31"/>
      <c r="AT43" s="31"/>
      <c r="AV43" s="31"/>
      <c r="AX43" s="31"/>
      <c r="AZ43" s="31"/>
      <c r="BB43" s="31"/>
      <c r="BD43" s="31"/>
      <c r="BF43" s="31"/>
      <c r="BH43" s="31"/>
      <c r="BJ43" s="31"/>
      <c r="BL43" s="31"/>
      <c r="BN43" s="31"/>
      <c r="BP43" s="31"/>
      <c r="BR43" s="31"/>
      <c r="BT43" s="31"/>
      <c r="BV43" s="31"/>
      <c r="BW43" s="33">
        <f>+AP43+AR43+AT43+AV43+AX43+AZ43+BB43+BD43+BF43+BH43+BJ43+BL43+BN43+BP43+BR43+BT43+BV43</f>
        <v>0</v>
      </c>
      <c r="BX43" s="50">
        <v>21</v>
      </c>
      <c r="BY43" s="35">
        <f t="shared" si="11"/>
        <v>5</v>
      </c>
      <c r="BZ43" s="52"/>
      <c r="CA43" s="35">
        <f t="shared" si="12"/>
        <v>0</v>
      </c>
      <c r="CB43" s="23"/>
      <c r="CC43" s="35">
        <f t="shared" si="13"/>
        <v>0</v>
      </c>
      <c r="CD43" s="52"/>
      <c r="CE43" s="35">
        <f t="shared" si="14"/>
        <v>0</v>
      </c>
      <c r="CF43" s="52"/>
      <c r="CG43" s="35">
        <f t="shared" si="15"/>
        <v>0</v>
      </c>
      <c r="CH43" s="23"/>
      <c r="CI43" s="35">
        <f t="shared" si="16"/>
        <v>0</v>
      </c>
      <c r="CJ43" s="23">
        <v>21</v>
      </c>
      <c r="CK43" s="35">
        <f t="shared" si="17"/>
        <v>4</v>
      </c>
      <c r="CL43" s="40">
        <f t="shared" si="18"/>
        <v>4</v>
      </c>
      <c r="CM43" s="36">
        <f t="shared" si="19"/>
        <v>9</v>
      </c>
    </row>
    <row r="44" spans="1:91" ht="15">
      <c r="A44" s="29" t="s">
        <v>116</v>
      </c>
      <c r="B44" s="38" t="s">
        <v>188</v>
      </c>
      <c r="C44" s="39" t="s">
        <v>105</v>
      </c>
      <c r="E44" s="31"/>
      <c r="G44" s="31"/>
      <c r="I44" s="31"/>
      <c r="K44" s="31"/>
      <c r="M44" s="31"/>
      <c r="O44" s="31"/>
      <c r="Q44" s="31"/>
      <c r="S44" s="31"/>
      <c r="U44" s="31"/>
      <c r="W44" s="31"/>
      <c r="X44" s="57"/>
      <c r="Y44" s="31"/>
      <c r="Z44" s="57"/>
      <c r="AA44" s="31"/>
      <c r="AB44" s="57"/>
      <c r="AC44" s="31"/>
      <c r="AD44" s="57"/>
      <c r="AE44" s="31"/>
      <c r="AF44" s="57"/>
      <c r="AG44" s="31"/>
      <c r="AH44" s="57"/>
      <c r="AI44" s="31"/>
      <c r="AJ44" s="57"/>
      <c r="AK44" s="31"/>
      <c r="AM44" s="31"/>
      <c r="AN44" s="33">
        <f t="shared" si="0"/>
        <v>0</v>
      </c>
      <c r="AO44" s="8"/>
      <c r="AP44" s="31"/>
      <c r="AR44" s="31"/>
      <c r="AT44" s="31"/>
      <c r="AV44" s="31"/>
      <c r="AX44" s="31"/>
      <c r="AZ44" s="31"/>
      <c r="BB44" s="31"/>
      <c r="BD44" s="31"/>
      <c r="BF44" s="31"/>
      <c r="BH44" s="31"/>
      <c r="BJ44" s="31"/>
      <c r="BL44" s="31"/>
      <c r="BN44" s="31"/>
      <c r="BP44" s="31"/>
      <c r="BR44" s="31"/>
      <c r="BT44" s="31"/>
      <c r="BV44" s="31"/>
      <c r="BW44" s="33"/>
      <c r="BX44" s="50"/>
      <c r="BY44" s="35">
        <f t="shared" si="11"/>
        <v>0</v>
      </c>
      <c r="BZ44" s="52"/>
      <c r="CA44" s="35">
        <f t="shared" si="12"/>
        <v>0</v>
      </c>
      <c r="CB44" s="23"/>
      <c r="CC44" s="35">
        <f t="shared" si="13"/>
        <v>0</v>
      </c>
      <c r="CD44" s="52"/>
      <c r="CE44" s="35">
        <f t="shared" si="14"/>
        <v>0</v>
      </c>
      <c r="CF44" s="52"/>
      <c r="CG44" s="35">
        <f t="shared" si="15"/>
        <v>0</v>
      </c>
      <c r="CH44" s="23"/>
      <c r="CI44" s="35"/>
      <c r="CJ44" s="23">
        <v>16</v>
      </c>
      <c r="CK44" s="35">
        <f t="shared" si="17"/>
        <v>9</v>
      </c>
      <c r="CL44" s="40">
        <f t="shared" si="18"/>
        <v>9</v>
      </c>
      <c r="CM44" s="36">
        <f t="shared" si="19"/>
        <v>9</v>
      </c>
    </row>
    <row r="45" spans="1:91" ht="15">
      <c r="A45" s="29" t="s">
        <v>118</v>
      </c>
      <c r="B45" s="61" t="s">
        <v>180</v>
      </c>
      <c r="C45" s="39" t="s">
        <v>80</v>
      </c>
      <c r="E45" s="31"/>
      <c r="F45"/>
      <c r="G45" s="31"/>
      <c r="I45" s="31"/>
      <c r="K45" s="31"/>
      <c r="M45" s="31"/>
      <c r="O45" s="31"/>
      <c r="Q45" s="31"/>
      <c r="S45" s="31"/>
      <c r="U45" s="31"/>
      <c r="W45" s="31"/>
      <c r="Y45" s="31"/>
      <c r="AA45" s="31"/>
      <c r="AC45" s="31"/>
      <c r="AE45" s="31"/>
      <c r="AG45" s="31"/>
      <c r="AI45" s="31"/>
      <c r="AK45" s="31"/>
      <c r="AM45" s="31"/>
      <c r="AN45" s="33">
        <f t="shared" si="0"/>
        <v>0</v>
      </c>
      <c r="AO45" s="8"/>
      <c r="AP45" s="31"/>
      <c r="AR45" s="31"/>
      <c r="AT45" s="31"/>
      <c r="AV45" s="31"/>
      <c r="AX45" s="31"/>
      <c r="AZ45" s="31"/>
      <c r="BB45" s="31"/>
      <c r="BD45" s="31"/>
      <c r="BF45" s="31"/>
      <c r="BH45" s="31"/>
      <c r="BJ45" s="31"/>
      <c r="BL45" s="31"/>
      <c r="BN45" s="31"/>
      <c r="BP45" s="31"/>
      <c r="BR45" s="31"/>
      <c r="BT45" s="31"/>
      <c r="BV45" s="31"/>
      <c r="BW45" s="33"/>
      <c r="BX45" s="50"/>
      <c r="BY45" s="35">
        <f t="shared" si="11"/>
        <v>0</v>
      </c>
      <c r="BZ45" s="52"/>
      <c r="CA45" s="35">
        <f t="shared" si="12"/>
        <v>0</v>
      </c>
      <c r="CB45" s="23"/>
      <c r="CC45" s="35">
        <f t="shared" si="13"/>
        <v>0</v>
      </c>
      <c r="CD45" s="52"/>
      <c r="CE45" s="35">
        <f t="shared" si="14"/>
        <v>0</v>
      </c>
      <c r="CF45" s="52"/>
      <c r="CG45" s="35">
        <f t="shared" si="15"/>
        <v>0</v>
      </c>
      <c r="CH45" s="23">
        <v>5</v>
      </c>
      <c r="CI45" s="35">
        <f aca="true" t="shared" si="20" ref="CI45:CI62">IF(CH45&gt;0,+CI$2+1-CH45,0)</f>
        <v>9</v>
      </c>
      <c r="CJ45" s="23"/>
      <c r="CK45" s="35">
        <f t="shared" si="17"/>
        <v>0</v>
      </c>
      <c r="CL45" s="40">
        <f t="shared" si="18"/>
        <v>9</v>
      </c>
      <c r="CM45" s="36">
        <f t="shared" si="19"/>
        <v>9</v>
      </c>
    </row>
    <row r="46" spans="1:91" ht="15">
      <c r="A46" s="29" t="s">
        <v>120</v>
      </c>
      <c r="B46" s="38" t="s">
        <v>157</v>
      </c>
      <c r="C46" s="39" t="s">
        <v>34</v>
      </c>
      <c r="D46">
        <v>15</v>
      </c>
      <c r="E46" s="31">
        <f>+VLOOKUP(D46,Hoja2!$A$4:$B$9,2,TRUE)</f>
        <v>0</v>
      </c>
      <c r="F46">
        <v>29</v>
      </c>
      <c r="G46" s="31">
        <f>+VLOOKUP(F46,Hoja2!$A$24:$B$33,2,TRUE)</f>
        <v>0</v>
      </c>
      <c r="H46">
        <v>29</v>
      </c>
      <c r="I46" s="31">
        <f>+VLOOKUP(H46,Hoja2!$A$24:$B$33,2,TRUE)</f>
        <v>0</v>
      </c>
      <c r="J46">
        <v>19</v>
      </c>
      <c r="K46" s="31">
        <f>+VLOOKUP(J46,Hoja2!$A$24:$B$33,2,TRUE)</f>
        <v>0</v>
      </c>
      <c r="L46">
        <v>17</v>
      </c>
      <c r="M46" s="31">
        <f>+VLOOKUP(L46,Hoja2!$A$24:$B$33,2,TRUE)</f>
        <v>0</v>
      </c>
      <c r="N46">
        <v>29</v>
      </c>
      <c r="O46" s="31">
        <f>+VLOOKUP(N46,Hoja2!$A$24:$B$33,2,TRUE)</f>
        <v>0</v>
      </c>
      <c r="P46">
        <v>29</v>
      </c>
      <c r="Q46" s="31">
        <f>+VLOOKUP(P46,Hoja2!$A$24:$B$33,2,TRUE)</f>
        <v>0</v>
      </c>
      <c r="R46">
        <v>29</v>
      </c>
      <c r="S46" s="31">
        <f>+VLOOKUP(R46,Hoja2!$A$24:$B$33,2,TRUE)</f>
        <v>0</v>
      </c>
      <c r="T46">
        <v>29</v>
      </c>
      <c r="U46" s="31">
        <f>+VLOOKUP(T46,Hoja2!$A$24:$B$33,2,TRUE)</f>
        <v>0</v>
      </c>
      <c r="V46">
        <v>29</v>
      </c>
      <c r="W46" s="31">
        <f>+VLOOKUP(V46,Hoja2!$A$24:$B$33,2,TRUE)</f>
        <v>0</v>
      </c>
      <c r="X46">
        <v>29</v>
      </c>
      <c r="Y46" s="31">
        <f>+VLOOKUP(X46,Hoja2!$A$24:$B$33,2,TRUE)</f>
        <v>0</v>
      </c>
      <c r="Z46">
        <v>29</v>
      </c>
      <c r="AA46" s="31">
        <f>+VLOOKUP(Z46,Hoja2!$A$24:$B$33,2,TRUE)</f>
        <v>0</v>
      </c>
      <c r="AB46">
        <v>29</v>
      </c>
      <c r="AC46" s="31">
        <f>+VLOOKUP(AB46,Hoja2!$A$24:$B$33,2,TRUE)</f>
        <v>0</v>
      </c>
      <c r="AD46">
        <v>29</v>
      </c>
      <c r="AE46" s="31">
        <f>+VLOOKUP(AD46,Hoja2!$A$24:$B$33,2,TRUE)</f>
        <v>0</v>
      </c>
      <c r="AF46">
        <v>29</v>
      </c>
      <c r="AG46" s="31">
        <f>+VLOOKUP(AF46,Hoja2!$A$24:$B$33,2,TRUE)</f>
        <v>0</v>
      </c>
      <c r="AH46">
        <v>29</v>
      </c>
      <c r="AI46" s="31">
        <f>+VLOOKUP(AH46,Hoja2!$A$24:$B$33,2,TRUE)</f>
        <v>0</v>
      </c>
      <c r="AJ46">
        <v>29</v>
      </c>
      <c r="AK46" s="31">
        <f>+VLOOKUP(AJ46,Hoja2!$A$24:$B$33,2,TRUE)</f>
        <v>0</v>
      </c>
      <c r="AL46">
        <v>26</v>
      </c>
      <c r="AM46" s="31">
        <v>2</v>
      </c>
      <c r="AN46" s="33">
        <f t="shared" si="0"/>
        <v>2</v>
      </c>
      <c r="AO46" s="8"/>
      <c r="AP46" s="31"/>
      <c r="AR46" s="31"/>
      <c r="AT46" s="31"/>
      <c r="AV46" s="31"/>
      <c r="AX46" s="31"/>
      <c r="AZ46" s="31"/>
      <c r="BB46" s="31"/>
      <c r="BD46" s="31"/>
      <c r="BF46" s="31"/>
      <c r="BH46" s="31"/>
      <c r="BJ46" s="31"/>
      <c r="BL46" s="31"/>
      <c r="BN46" s="31"/>
      <c r="BP46" s="31"/>
      <c r="BR46" s="31"/>
      <c r="BT46" s="31"/>
      <c r="BV46" s="31"/>
      <c r="BW46" s="33"/>
      <c r="BX46" s="50"/>
      <c r="BY46" s="35">
        <f t="shared" si="11"/>
        <v>0</v>
      </c>
      <c r="BZ46" s="52"/>
      <c r="CA46" s="35">
        <f t="shared" si="12"/>
        <v>0</v>
      </c>
      <c r="CB46" s="23"/>
      <c r="CC46" s="35">
        <f t="shared" si="13"/>
        <v>0</v>
      </c>
      <c r="CD46" s="52"/>
      <c r="CE46" s="35">
        <f t="shared" si="14"/>
        <v>0</v>
      </c>
      <c r="CF46" s="52"/>
      <c r="CG46" s="35">
        <f t="shared" si="15"/>
        <v>0</v>
      </c>
      <c r="CH46" s="23"/>
      <c r="CI46" s="35">
        <f t="shared" si="20"/>
        <v>0</v>
      </c>
      <c r="CJ46" s="23">
        <v>19</v>
      </c>
      <c r="CK46" s="35">
        <f t="shared" si="17"/>
        <v>6</v>
      </c>
      <c r="CL46" s="40">
        <f t="shared" si="18"/>
        <v>6</v>
      </c>
      <c r="CM46" s="36">
        <f t="shared" si="19"/>
        <v>8</v>
      </c>
    </row>
    <row r="47" spans="1:91" ht="15">
      <c r="A47" s="29" t="s">
        <v>122</v>
      </c>
      <c r="B47" s="61" t="s">
        <v>125</v>
      </c>
      <c r="C47" s="39" t="s">
        <v>105</v>
      </c>
      <c r="E47" s="31">
        <f>+VLOOKUP(D47,Hoja2!$A$4:$B$9,2,TRUE)</f>
        <v>0</v>
      </c>
      <c r="F47"/>
      <c r="G47" s="31">
        <f>+VLOOKUP(F47,Hoja2!$A$24:$B$33,2,TRUE)</f>
        <v>0</v>
      </c>
      <c r="I47" s="31">
        <f>+VLOOKUP(H47,Hoja2!$A$24:$B$33,2,TRUE)</f>
        <v>0</v>
      </c>
      <c r="K47" s="31">
        <f>+VLOOKUP(J47,Hoja2!$A$24:$B$33,2,TRUE)</f>
        <v>0</v>
      </c>
      <c r="M47" s="31">
        <f>+VLOOKUP(L47,Hoja2!$A$24:$B$33,2,TRUE)</f>
        <v>0</v>
      </c>
      <c r="O47" s="31">
        <f>+VLOOKUP(N47,Hoja2!$A$24:$B$33,2,TRUE)</f>
        <v>0</v>
      </c>
      <c r="Q47" s="31">
        <f>+VLOOKUP(P47,Hoja2!$A$24:$B$33,2,TRUE)</f>
        <v>0</v>
      </c>
      <c r="S47" s="31">
        <f>+VLOOKUP(R47,Hoja2!$A$24:$B$33,2,TRUE)</f>
        <v>0</v>
      </c>
      <c r="U47" s="31">
        <f>+VLOOKUP(T47,Hoja2!$A$24:$B$33,2,TRUE)</f>
        <v>0</v>
      </c>
      <c r="W47" s="31">
        <f>+VLOOKUP(V47,Hoja2!$A$24:$B$33,2,TRUE)</f>
        <v>0</v>
      </c>
      <c r="Y47" s="31">
        <f>+VLOOKUP(X47,Hoja2!$A$24:$B$33,2,TRUE)</f>
        <v>0</v>
      </c>
      <c r="AA47" s="31">
        <f>+VLOOKUP(Z47,Hoja2!$A$24:$B$33,2,TRUE)</f>
        <v>0</v>
      </c>
      <c r="AC47" s="31">
        <f>+VLOOKUP(AB47,Hoja2!$A$24:$B$33,2,TRUE)</f>
        <v>0</v>
      </c>
      <c r="AE47" s="31">
        <f>+VLOOKUP(AD47,Hoja2!$A$24:$B$33,2,TRUE)</f>
        <v>0</v>
      </c>
      <c r="AG47" s="31">
        <f>+VLOOKUP(AF47,Hoja2!$A$24:$B$33,2,TRUE)</f>
        <v>0</v>
      </c>
      <c r="AI47" s="31">
        <f>+VLOOKUP(AH47,Hoja2!$A$24:$B$33,2,TRUE)</f>
        <v>0</v>
      </c>
      <c r="AK47" s="31">
        <f>+VLOOKUP(AJ47,Hoja2!$A$24:$B$33,2,TRUE)</f>
        <v>0</v>
      </c>
      <c r="AM47" s="31"/>
      <c r="AN47" s="33">
        <f t="shared" si="0"/>
        <v>0</v>
      </c>
      <c r="AO47" s="8"/>
      <c r="AP47" s="31"/>
      <c r="AR47" s="31"/>
      <c r="AT47" s="31"/>
      <c r="AV47" s="31"/>
      <c r="AX47" s="31"/>
      <c r="AZ47" s="31"/>
      <c r="BB47" s="31"/>
      <c r="BD47" s="31"/>
      <c r="BF47" s="31"/>
      <c r="BH47" s="31"/>
      <c r="BJ47" s="31"/>
      <c r="BL47" s="31"/>
      <c r="BN47" s="31"/>
      <c r="BP47" s="31"/>
      <c r="BR47" s="31"/>
      <c r="BT47" s="31"/>
      <c r="BV47" s="31"/>
      <c r="BW47" s="33">
        <f>+AP47+AR47+AT47+AV47+AX47+AZ47+BB47+BD47+BF47+BH47+BJ47+BL47+BN47+BP47+BR47+BT47+BV47</f>
        <v>0</v>
      </c>
      <c r="BX47" s="50">
        <v>18</v>
      </c>
      <c r="BY47" s="35">
        <f t="shared" si="11"/>
        <v>8</v>
      </c>
      <c r="BZ47" s="52"/>
      <c r="CA47" s="35">
        <f t="shared" si="12"/>
        <v>0</v>
      </c>
      <c r="CB47" s="23"/>
      <c r="CC47" s="35">
        <f t="shared" si="13"/>
        <v>0</v>
      </c>
      <c r="CD47" s="52"/>
      <c r="CE47" s="35">
        <f t="shared" si="14"/>
        <v>0</v>
      </c>
      <c r="CF47" s="52"/>
      <c r="CG47" s="35">
        <f t="shared" si="15"/>
        <v>0</v>
      </c>
      <c r="CH47" s="23"/>
      <c r="CI47" s="35">
        <f t="shared" si="20"/>
        <v>0</v>
      </c>
      <c r="CJ47" s="23"/>
      <c r="CK47" s="35">
        <f t="shared" si="17"/>
        <v>0</v>
      </c>
      <c r="CL47" s="40">
        <f t="shared" si="18"/>
        <v>0</v>
      </c>
      <c r="CM47" s="36">
        <f t="shared" si="19"/>
        <v>8</v>
      </c>
    </row>
    <row r="48" spans="1:91" ht="15">
      <c r="A48" s="29" t="s">
        <v>124</v>
      </c>
      <c r="B48" s="38" t="s">
        <v>145</v>
      </c>
      <c r="C48" s="39" t="s">
        <v>39</v>
      </c>
      <c r="D48">
        <v>9</v>
      </c>
      <c r="E48" s="31">
        <f>+VLOOKUP(D48,Hoja2!$A$4:$B$9,2,TRUE)</f>
        <v>0</v>
      </c>
      <c r="F48">
        <v>21</v>
      </c>
      <c r="G48" s="31">
        <f>+VLOOKUP(F48,Hoja2!$A$24:$B$33,2,TRUE)</f>
        <v>0</v>
      </c>
      <c r="H48">
        <v>29</v>
      </c>
      <c r="I48" s="31">
        <f>+VLOOKUP(H48,Hoja2!$A$24:$B$33,2,TRUE)</f>
        <v>0</v>
      </c>
      <c r="J48">
        <v>20</v>
      </c>
      <c r="K48" s="31">
        <f>+VLOOKUP(J48,Hoja2!$A$24:$B$33,2,TRUE)</f>
        <v>0</v>
      </c>
      <c r="L48">
        <v>21</v>
      </c>
      <c r="M48" s="31">
        <f>+VLOOKUP(L48,Hoja2!$A$24:$B$33,2,TRUE)</f>
        <v>0</v>
      </c>
      <c r="N48">
        <v>29</v>
      </c>
      <c r="O48" s="31">
        <f>+VLOOKUP(N48,Hoja2!$A$24:$B$33,2,TRUE)</f>
        <v>0</v>
      </c>
      <c r="P48">
        <v>29</v>
      </c>
      <c r="Q48" s="31">
        <f>+VLOOKUP(P48,Hoja2!$A$24:$B$33,2,TRUE)</f>
        <v>0</v>
      </c>
      <c r="R48">
        <v>29</v>
      </c>
      <c r="S48" s="31">
        <f>+VLOOKUP(R48,Hoja2!$A$24:$B$33,2,TRUE)</f>
        <v>0</v>
      </c>
      <c r="T48">
        <v>29</v>
      </c>
      <c r="U48" s="31">
        <f>+VLOOKUP(T48,Hoja2!$A$24:$B$33,2,TRUE)</f>
        <v>0</v>
      </c>
      <c r="V48">
        <v>29</v>
      </c>
      <c r="W48" s="31">
        <f>+VLOOKUP(V48,Hoja2!$A$24:$B$33,2,TRUE)</f>
        <v>0</v>
      </c>
      <c r="X48">
        <v>29</v>
      </c>
      <c r="Y48" s="31">
        <f>+VLOOKUP(X48,Hoja2!$A$24:$B$33,2,TRUE)</f>
        <v>0</v>
      </c>
      <c r="Z48">
        <v>29</v>
      </c>
      <c r="AA48" s="31">
        <f>+VLOOKUP(Z48,Hoja2!$A$24:$B$33,2,TRUE)</f>
        <v>0</v>
      </c>
      <c r="AB48">
        <v>18</v>
      </c>
      <c r="AC48" s="31">
        <f>+VLOOKUP(AB48,Hoja2!$A$24:$B$33,2,TRUE)</f>
        <v>0</v>
      </c>
      <c r="AD48">
        <v>20</v>
      </c>
      <c r="AE48" s="31">
        <f>+VLOOKUP(AD48,Hoja2!$A$24:$B$33,2,TRUE)</f>
        <v>0</v>
      </c>
      <c r="AF48">
        <v>19</v>
      </c>
      <c r="AG48" s="31">
        <f>+VLOOKUP(AF48,Hoja2!$A$24:$B$33,2,TRUE)</f>
        <v>0</v>
      </c>
      <c r="AH48">
        <v>20</v>
      </c>
      <c r="AI48" s="31">
        <f>+VLOOKUP(AH48,Hoja2!$A$24:$B$33,2,TRUE)</f>
        <v>0</v>
      </c>
      <c r="AJ48">
        <v>19</v>
      </c>
      <c r="AK48" s="31">
        <f>+VLOOKUP(AJ48,Hoja2!$A$24:$B$33,2,TRUE)</f>
        <v>0</v>
      </c>
      <c r="AL48">
        <v>23</v>
      </c>
      <c r="AM48" s="31">
        <v>5</v>
      </c>
      <c r="AN48" s="33">
        <f t="shared" si="0"/>
        <v>5</v>
      </c>
      <c r="AO48" s="8"/>
      <c r="AP48" s="31"/>
      <c r="AR48" s="31"/>
      <c r="AT48" s="31"/>
      <c r="AV48" s="31"/>
      <c r="AX48" s="31"/>
      <c r="AZ48" s="31"/>
      <c r="BB48" s="31"/>
      <c r="BD48" s="31"/>
      <c r="BF48" s="31"/>
      <c r="BH48" s="31"/>
      <c r="BJ48" s="31"/>
      <c r="BL48" s="31"/>
      <c r="BN48" s="31"/>
      <c r="BP48" s="31"/>
      <c r="BR48" s="31"/>
      <c r="BT48" s="31"/>
      <c r="BV48" s="31"/>
      <c r="BW48" s="33"/>
      <c r="BX48" s="50"/>
      <c r="BY48" s="35">
        <f t="shared" si="11"/>
        <v>0</v>
      </c>
      <c r="BZ48" s="52">
        <v>21</v>
      </c>
      <c r="CA48" s="35">
        <f t="shared" si="12"/>
        <v>2</v>
      </c>
      <c r="CB48" s="23"/>
      <c r="CC48" s="35">
        <f t="shared" si="13"/>
        <v>0</v>
      </c>
      <c r="CD48" s="52"/>
      <c r="CE48" s="35">
        <f t="shared" si="14"/>
        <v>0</v>
      </c>
      <c r="CF48" s="52">
        <v>24</v>
      </c>
      <c r="CG48" s="35">
        <f t="shared" si="15"/>
        <v>3</v>
      </c>
      <c r="CH48" s="23"/>
      <c r="CI48" s="35">
        <f t="shared" si="20"/>
        <v>0</v>
      </c>
      <c r="CJ48" s="23"/>
      <c r="CK48" s="35">
        <f t="shared" si="17"/>
        <v>0</v>
      </c>
      <c r="CL48" s="40">
        <f t="shared" si="18"/>
        <v>3</v>
      </c>
      <c r="CM48" s="36">
        <f t="shared" si="19"/>
        <v>8</v>
      </c>
    </row>
    <row r="49" spans="1:91" ht="15">
      <c r="A49" s="29" t="s">
        <v>126</v>
      </c>
      <c r="B49" s="61" t="s">
        <v>69</v>
      </c>
      <c r="C49" s="39" t="s">
        <v>51</v>
      </c>
      <c r="E49" s="31">
        <f>+VLOOKUP(D49,Hoja2!$A$4:$B$9,2,TRUE)</f>
        <v>0</v>
      </c>
      <c r="F49"/>
      <c r="G49" s="31">
        <f>+VLOOKUP(F49,Hoja2!$A$24:$B$33,2,TRUE)</f>
        <v>0</v>
      </c>
      <c r="I49" s="31">
        <f>+VLOOKUP(H49,Hoja2!$A$24:$B$33,2,TRUE)</f>
        <v>0</v>
      </c>
      <c r="K49" s="31">
        <f>+VLOOKUP(J49,Hoja2!$A$24:$B$33,2,TRUE)</f>
        <v>0</v>
      </c>
      <c r="M49" s="31">
        <f>+VLOOKUP(L49,Hoja2!$A$24:$B$33,2,TRUE)</f>
        <v>0</v>
      </c>
      <c r="O49" s="31">
        <f>+VLOOKUP(N49,Hoja2!$A$24:$B$33,2,TRUE)</f>
        <v>0</v>
      </c>
      <c r="Q49" s="31">
        <f>+VLOOKUP(P49,Hoja2!$A$24:$B$33,2,TRUE)</f>
        <v>0</v>
      </c>
      <c r="S49" s="31">
        <f>+VLOOKUP(R49,Hoja2!$A$24:$B$33,2,TRUE)</f>
        <v>0</v>
      </c>
      <c r="U49" s="31">
        <f>+VLOOKUP(T49,Hoja2!$A$24:$B$33,2,TRUE)</f>
        <v>0</v>
      </c>
      <c r="W49" s="31">
        <f>+VLOOKUP(V49,Hoja2!$A$24:$B$33,2,TRUE)</f>
        <v>0</v>
      </c>
      <c r="Y49" s="31">
        <f>+VLOOKUP(X49,Hoja2!$A$24:$B$33,2,TRUE)</f>
        <v>0</v>
      </c>
      <c r="AA49" s="31">
        <f>+VLOOKUP(Z49,Hoja2!$A$24:$B$33,2,TRUE)</f>
        <v>0</v>
      </c>
      <c r="AC49" s="31">
        <f>+VLOOKUP(AB49,Hoja2!$A$24:$B$33,2,TRUE)</f>
        <v>0</v>
      </c>
      <c r="AE49" s="31">
        <f>+VLOOKUP(AD49,Hoja2!$A$24:$B$33,2,TRUE)</f>
        <v>0</v>
      </c>
      <c r="AG49" s="31">
        <f>+VLOOKUP(AF49,Hoja2!$A$24:$B$33,2,TRUE)</f>
        <v>0</v>
      </c>
      <c r="AI49" s="31">
        <f>+VLOOKUP(AH49,Hoja2!$A$24:$B$33,2,TRUE)</f>
        <v>0</v>
      </c>
      <c r="AK49" s="31">
        <f>+VLOOKUP(AJ49,Hoja2!$A$24:$B$33,2,TRUE)</f>
        <v>0</v>
      </c>
      <c r="AM49" s="31"/>
      <c r="AN49" s="33">
        <f t="shared" si="0"/>
        <v>0</v>
      </c>
      <c r="AO49" s="8"/>
      <c r="AP49" s="31"/>
      <c r="AR49" s="31"/>
      <c r="AT49" s="31"/>
      <c r="AV49" s="31"/>
      <c r="AX49" s="31"/>
      <c r="AZ49" s="31"/>
      <c r="BB49" s="31"/>
      <c r="BD49" s="31"/>
      <c r="BF49" s="31"/>
      <c r="BH49" s="31"/>
      <c r="BJ49" s="31"/>
      <c r="BL49" s="31"/>
      <c r="BN49" s="31"/>
      <c r="BP49" s="31"/>
      <c r="BR49" s="31"/>
      <c r="BT49" s="31"/>
      <c r="BV49" s="31"/>
      <c r="BW49" s="33">
        <f>+AP49+AR49+AT49+AV49+AX49+AZ49+BB49+BD49+BF49+BH49+BJ49+BL49+BN49+BP49+BR49+BT49+BV49</f>
        <v>0</v>
      </c>
      <c r="BX49" s="50"/>
      <c r="BY49" s="35">
        <f t="shared" si="11"/>
        <v>0</v>
      </c>
      <c r="BZ49" s="52"/>
      <c r="CA49" s="35">
        <f t="shared" si="12"/>
        <v>0</v>
      </c>
      <c r="CB49" s="23"/>
      <c r="CC49" s="35">
        <f t="shared" si="13"/>
        <v>0</v>
      </c>
      <c r="CD49" s="52"/>
      <c r="CE49" s="35">
        <f t="shared" si="14"/>
        <v>0</v>
      </c>
      <c r="CF49" s="52"/>
      <c r="CG49" s="35">
        <f t="shared" si="15"/>
        <v>0</v>
      </c>
      <c r="CH49" s="23"/>
      <c r="CI49" s="35">
        <f t="shared" si="20"/>
        <v>0</v>
      </c>
      <c r="CJ49" s="23">
        <v>17</v>
      </c>
      <c r="CK49" s="35">
        <f t="shared" si="17"/>
        <v>8</v>
      </c>
      <c r="CL49" s="40">
        <f t="shared" si="18"/>
        <v>8</v>
      </c>
      <c r="CM49" s="36">
        <f t="shared" si="19"/>
        <v>8</v>
      </c>
    </row>
    <row r="50" spans="1:91" ht="15">
      <c r="A50" s="29" t="s">
        <v>128</v>
      </c>
      <c r="B50" s="61" t="s">
        <v>179</v>
      </c>
      <c r="C50" s="39" t="s">
        <v>80</v>
      </c>
      <c r="E50" s="31"/>
      <c r="F50"/>
      <c r="G50" s="31"/>
      <c r="I50" s="31"/>
      <c r="K50" s="31"/>
      <c r="M50" s="31"/>
      <c r="O50" s="31"/>
      <c r="Q50" s="31"/>
      <c r="S50" s="31"/>
      <c r="U50" s="31"/>
      <c r="W50" s="31"/>
      <c r="Y50" s="31"/>
      <c r="AA50" s="31"/>
      <c r="AC50" s="31"/>
      <c r="AE50" s="31"/>
      <c r="AG50" s="31"/>
      <c r="AI50" s="31"/>
      <c r="AK50" s="31"/>
      <c r="AM50" s="31"/>
      <c r="AN50" s="33">
        <f t="shared" si="0"/>
        <v>0</v>
      </c>
      <c r="AO50" s="8"/>
      <c r="AP50" s="31"/>
      <c r="AR50" s="31"/>
      <c r="AT50" s="31"/>
      <c r="AV50" s="31"/>
      <c r="AX50" s="31"/>
      <c r="AZ50" s="31"/>
      <c r="BB50" s="31"/>
      <c r="BD50" s="31"/>
      <c r="BF50" s="31"/>
      <c r="BH50" s="31"/>
      <c r="BJ50" s="31"/>
      <c r="BL50" s="31"/>
      <c r="BN50" s="31"/>
      <c r="BP50" s="31"/>
      <c r="BR50" s="31"/>
      <c r="BT50" s="31"/>
      <c r="BV50" s="31"/>
      <c r="BW50" s="33"/>
      <c r="BX50" s="50"/>
      <c r="BY50" s="35">
        <f t="shared" si="11"/>
        <v>0</v>
      </c>
      <c r="BZ50" s="52"/>
      <c r="CA50" s="35">
        <f t="shared" si="12"/>
        <v>0</v>
      </c>
      <c r="CB50" s="23"/>
      <c r="CC50" s="35">
        <f t="shared" si="13"/>
        <v>0</v>
      </c>
      <c r="CD50" s="52"/>
      <c r="CE50" s="35">
        <f t="shared" si="14"/>
        <v>0</v>
      </c>
      <c r="CF50" s="52"/>
      <c r="CG50" s="35">
        <f t="shared" si="15"/>
        <v>0</v>
      </c>
      <c r="CH50" s="23">
        <v>6</v>
      </c>
      <c r="CI50" s="35">
        <f t="shared" si="20"/>
        <v>8</v>
      </c>
      <c r="CJ50" s="23"/>
      <c r="CK50" s="35">
        <f t="shared" si="17"/>
        <v>0</v>
      </c>
      <c r="CL50" s="40">
        <f t="shared" si="18"/>
        <v>8</v>
      </c>
      <c r="CM50" s="36">
        <f t="shared" si="19"/>
        <v>8</v>
      </c>
    </row>
    <row r="51" spans="1:91" ht="15">
      <c r="A51" s="29" t="s">
        <v>130</v>
      </c>
      <c r="B51" s="61" t="s">
        <v>178</v>
      </c>
      <c r="C51" s="39" t="s">
        <v>80</v>
      </c>
      <c r="E51" s="31"/>
      <c r="F51"/>
      <c r="G51" s="31"/>
      <c r="I51" s="31"/>
      <c r="K51" s="31"/>
      <c r="M51" s="31"/>
      <c r="O51" s="31"/>
      <c r="Q51" s="31"/>
      <c r="S51" s="31"/>
      <c r="U51" s="31"/>
      <c r="W51" s="31"/>
      <c r="Y51" s="31"/>
      <c r="AA51" s="31"/>
      <c r="AC51" s="31"/>
      <c r="AE51" s="31"/>
      <c r="AG51" s="31"/>
      <c r="AI51" s="31"/>
      <c r="AK51" s="31"/>
      <c r="AM51" s="31"/>
      <c r="AN51" s="33">
        <f t="shared" si="0"/>
        <v>0</v>
      </c>
      <c r="AO51" s="8"/>
      <c r="AP51" s="31"/>
      <c r="AR51" s="31"/>
      <c r="AT51" s="31"/>
      <c r="AV51" s="31"/>
      <c r="AX51" s="31"/>
      <c r="AZ51" s="31"/>
      <c r="BB51" s="31"/>
      <c r="BD51" s="31"/>
      <c r="BF51" s="31"/>
      <c r="BH51" s="31"/>
      <c r="BJ51" s="31"/>
      <c r="BL51" s="31"/>
      <c r="BN51" s="31"/>
      <c r="BP51" s="31"/>
      <c r="BR51" s="31"/>
      <c r="BT51" s="31"/>
      <c r="BV51" s="31"/>
      <c r="BW51" s="33"/>
      <c r="BX51" s="50"/>
      <c r="BY51" s="35">
        <f t="shared" si="11"/>
        <v>0</v>
      </c>
      <c r="BZ51" s="52"/>
      <c r="CA51" s="35">
        <f t="shared" si="12"/>
        <v>0</v>
      </c>
      <c r="CB51" s="23"/>
      <c r="CC51" s="35">
        <f t="shared" si="13"/>
        <v>0</v>
      </c>
      <c r="CD51" s="52"/>
      <c r="CE51" s="35">
        <f t="shared" si="14"/>
        <v>0</v>
      </c>
      <c r="CF51" s="52"/>
      <c r="CG51" s="35">
        <f t="shared" si="15"/>
        <v>0</v>
      </c>
      <c r="CH51" s="23">
        <v>7</v>
      </c>
      <c r="CI51" s="35">
        <f t="shared" si="20"/>
        <v>7</v>
      </c>
      <c r="CJ51" s="23"/>
      <c r="CK51" s="35">
        <f t="shared" si="17"/>
        <v>0</v>
      </c>
      <c r="CL51" s="40">
        <f t="shared" si="18"/>
        <v>7</v>
      </c>
      <c r="CM51" s="36">
        <f t="shared" si="19"/>
        <v>7</v>
      </c>
    </row>
    <row r="52" spans="1:91" ht="15">
      <c r="A52" s="29" t="s">
        <v>192</v>
      </c>
      <c r="B52" s="38" t="s">
        <v>73</v>
      </c>
      <c r="C52" s="39" t="s">
        <v>54</v>
      </c>
      <c r="E52" s="31">
        <f>+VLOOKUP(D52,Hoja2!$A$4:$B$9,2,TRUE)</f>
        <v>0</v>
      </c>
      <c r="F52"/>
      <c r="G52" s="31">
        <f>+VLOOKUP(F52,Hoja2!$A$24:$B$33,2,TRUE)</f>
        <v>0</v>
      </c>
      <c r="I52" s="31">
        <f>+VLOOKUP(H52,Hoja2!$A$24:$B$33,2,TRUE)</f>
        <v>0</v>
      </c>
      <c r="K52" s="31">
        <f>+VLOOKUP(J52,Hoja2!$A$24:$B$33,2,TRUE)</f>
        <v>0</v>
      </c>
      <c r="M52" s="31">
        <f>+VLOOKUP(L52,Hoja2!$A$24:$B$33,2,TRUE)</f>
        <v>0</v>
      </c>
      <c r="O52" s="31">
        <f>+VLOOKUP(N52,Hoja2!$A$24:$B$33,2,TRUE)</f>
        <v>0</v>
      </c>
      <c r="Q52" s="31">
        <f>+VLOOKUP(P52,Hoja2!$A$24:$B$33,2,TRUE)</f>
        <v>0</v>
      </c>
      <c r="S52" s="31">
        <f>+VLOOKUP(R52,Hoja2!$A$24:$B$33,2,TRUE)</f>
        <v>0</v>
      </c>
      <c r="U52" s="31">
        <f>+VLOOKUP(T52,Hoja2!$A$24:$B$33,2,TRUE)</f>
        <v>0</v>
      </c>
      <c r="W52" s="31">
        <f>+VLOOKUP(V52,Hoja2!$A$24:$B$33,2,TRUE)</f>
        <v>0</v>
      </c>
      <c r="Y52" s="31">
        <f>+VLOOKUP(X52,Hoja2!$A$24:$B$33,2,TRUE)</f>
        <v>0</v>
      </c>
      <c r="AA52" s="31">
        <f>+VLOOKUP(Z52,Hoja2!$A$24:$B$33,2,TRUE)</f>
        <v>0</v>
      </c>
      <c r="AC52" s="31">
        <f>+VLOOKUP(AB52,Hoja2!$A$24:$B$33,2,TRUE)</f>
        <v>0</v>
      </c>
      <c r="AE52" s="31">
        <f>+VLOOKUP(AD52,Hoja2!$A$24:$B$33,2,TRUE)</f>
        <v>0</v>
      </c>
      <c r="AG52" s="31">
        <f>+VLOOKUP(AF52,Hoja2!$A$24:$B$33,2,TRUE)</f>
        <v>0</v>
      </c>
      <c r="AI52" s="31">
        <f>+VLOOKUP(AH52,Hoja2!$A$24:$B$33,2,TRUE)</f>
        <v>0</v>
      </c>
      <c r="AK52" s="31">
        <f>+VLOOKUP(AJ52,Hoja2!$A$24:$B$33,2,TRUE)</f>
        <v>0</v>
      </c>
      <c r="AM52" s="31"/>
      <c r="AN52" s="33">
        <f t="shared" si="0"/>
        <v>0</v>
      </c>
      <c r="AO52" s="8"/>
      <c r="AP52" s="31"/>
      <c r="AR52" s="31"/>
      <c r="AT52" s="31"/>
      <c r="AV52" s="31"/>
      <c r="AX52" s="31"/>
      <c r="AZ52" s="31"/>
      <c r="BB52" s="31"/>
      <c r="BD52" s="31"/>
      <c r="BF52" s="31"/>
      <c r="BH52" s="31"/>
      <c r="BJ52" s="31"/>
      <c r="BL52" s="31"/>
      <c r="BN52" s="31"/>
      <c r="BP52" s="31"/>
      <c r="BR52" s="31"/>
      <c r="BT52" s="31"/>
      <c r="BV52" s="31"/>
      <c r="BW52" s="33">
        <f>+AP52+AR52+AT52+AV52+AX52+AZ52+BB52+BD52+BF52+BH52+BJ52+BL52+BN52+BP52+BR52+BT52+BV52</f>
        <v>0</v>
      </c>
      <c r="BX52" s="50"/>
      <c r="BY52" s="35">
        <f t="shared" si="11"/>
        <v>0</v>
      </c>
      <c r="BZ52" s="52"/>
      <c r="CA52" s="35">
        <f t="shared" si="12"/>
        <v>0</v>
      </c>
      <c r="CB52" s="23">
        <v>2</v>
      </c>
      <c r="CC52" s="35">
        <f t="shared" si="13"/>
        <v>7</v>
      </c>
      <c r="CD52" s="52"/>
      <c r="CE52" s="35">
        <f t="shared" si="14"/>
        <v>0</v>
      </c>
      <c r="CF52" s="52"/>
      <c r="CG52" s="35">
        <f t="shared" si="15"/>
        <v>0</v>
      </c>
      <c r="CH52" s="23"/>
      <c r="CI52" s="35">
        <f t="shared" si="20"/>
        <v>0</v>
      </c>
      <c r="CJ52" s="23"/>
      <c r="CK52" s="35">
        <f t="shared" si="17"/>
        <v>0</v>
      </c>
      <c r="CL52" s="40">
        <f t="shared" si="18"/>
        <v>7</v>
      </c>
      <c r="CM52" s="36">
        <f t="shared" si="19"/>
        <v>7</v>
      </c>
    </row>
    <row r="53" spans="1:91" ht="15">
      <c r="A53" s="29" t="s">
        <v>193</v>
      </c>
      <c r="B53" s="38" t="s">
        <v>154</v>
      </c>
      <c r="C53" s="39" t="s">
        <v>34</v>
      </c>
      <c r="E53" s="31">
        <f>+VLOOKUP(D53,Hoja2!$A$4:$B$9,2,TRUE)</f>
        <v>0</v>
      </c>
      <c r="F53"/>
      <c r="G53" s="31">
        <f>+VLOOKUP(F53,Hoja2!$A$24:$B$33,2,TRUE)</f>
        <v>0</v>
      </c>
      <c r="I53" s="31">
        <f>+VLOOKUP(H53,Hoja2!$A$24:$B$33,2,TRUE)</f>
        <v>0</v>
      </c>
      <c r="K53" s="31">
        <f>+VLOOKUP(J53,Hoja2!$A$24:$B$33,2,TRUE)</f>
        <v>0</v>
      </c>
      <c r="M53" s="31">
        <f>+VLOOKUP(L53,Hoja2!$A$24:$B$33,2,TRUE)</f>
        <v>0</v>
      </c>
      <c r="O53" s="31">
        <f>+VLOOKUP(N53,Hoja2!$A$24:$B$33,2,TRUE)</f>
        <v>0</v>
      </c>
      <c r="Q53" s="31">
        <f>+VLOOKUP(P53,Hoja2!$A$24:$B$33,2,TRUE)</f>
        <v>0</v>
      </c>
      <c r="S53" s="31">
        <f>+VLOOKUP(R53,Hoja2!$A$24:$B$33,2,TRUE)</f>
        <v>0</v>
      </c>
      <c r="U53" s="31">
        <f>+VLOOKUP(T53,Hoja2!$A$24:$B$33,2,TRUE)</f>
        <v>0</v>
      </c>
      <c r="W53" s="31">
        <f>+VLOOKUP(V53,Hoja2!$A$24:$B$33,2,TRUE)</f>
        <v>0</v>
      </c>
      <c r="Y53" s="31">
        <f>+VLOOKUP(X53,Hoja2!$A$24:$B$33,2,TRUE)</f>
        <v>0</v>
      </c>
      <c r="AA53" s="31">
        <f>+VLOOKUP(Z53,Hoja2!$A$24:$B$33,2,TRUE)</f>
        <v>0</v>
      </c>
      <c r="AC53" s="31">
        <f>+VLOOKUP(AB53,Hoja2!$A$24:$B$33,2,TRUE)</f>
        <v>0</v>
      </c>
      <c r="AE53" s="31">
        <f>+VLOOKUP(AD53,Hoja2!$A$24:$B$33,2,TRUE)</f>
        <v>0</v>
      </c>
      <c r="AG53" s="31">
        <f>+VLOOKUP(AF53,Hoja2!$A$24:$B$33,2,TRUE)</f>
        <v>0</v>
      </c>
      <c r="AI53" s="31">
        <f>+VLOOKUP(AH53,Hoja2!$A$24:$B$33,2,TRUE)</f>
        <v>0</v>
      </c>
      <c r="AK53" s="31">
        <f>+VLOOKUP(AJ53,Hoja2!$A$24:$B$33,2,TRUE)</f>
        <v>0</v>
      </c>
      <c r="AM53" s="31"/>
      <c r="AN53" s="33">
        <f t="shared" si="0"/>
        <v>0</v>
      </c>
      <c r="AO53" s="8"/>
      <c r="AP53" s="31"/>
      <c r="AR53" s="31"/>
      <c r="AT53" s="31"/>
      <c r="AV53" s="31"/>
      <c r="AX53" s="31"/>
      <c r="AZ53" s="31"/>
      <c r="BB53" s="31"/>
      <c r="BD53" s="31"/>
      <c r="BF53" s="31"/>
      <c r="BH53" s="31"/>
      <c r="BJ53" s="31"/>
      <c r="BL53" s="31"/>
      <c r="BN53" s="31"/>
      <c r="BP53" s="31"/>
      <c r="BR53" s="31"/>
      <c r="BT53" s="31"/>
      <c r="BV53" s="31"/>
      <c r="BW53" s="33"/>
      <c r="BX53" s="50">
        <v>24</v>
      </c>
      <c r="BY53" s="35">
        <f t="shared" si="11"/>
        <v>2</v>
      </c>
      <c r="BZ53" s="52"/>
      <c r="CA53" s="35">
        <f t="shared" si="12"/>
        <v>0</v>
      </c>
      <c r="CB53" s="23"/>
      <c r="CC53" s="35">
        <f t="shared" si="13"/>
        <v>0</v>
      </c>
      <c r="CD53" s="52"/>
      <c r="CE53" s="35">
        <f t="shared" si="14"/>
        <v>0</v>
      </c>
      <c r="CF53" s="52">
        <v>22</v>
      </c>
      <c r="CG53" s="35">
        <f t="shared" si="15"/>
        <v>5</v>
      </c>
      <c r="CH53" s="23"/>
      <c r="CI53" s="35">
        <f t="shared" si="20"/>
        <v>0</v>
      </c>
      <c r="CJ53" s="23"/>
      <c r="CK53" s="35">
        <f t="shared" si="17"/>
        <v>0</v>
      </c>
      <c r="CL53" s="40">
        <f t="shared" si="18"/>
        <v>5</v>
      </c>
      <c r="CM53" s="36">
        <f t="shared" si="19"/>
        <v>7</v>
      </c>
    </row>
    <row r="54" spans="1:91" ht="15">
      <c r="A54" s="29" t="s">
        <v>194</v>
      </c>
      <c r="B54" s="38" t="s">
        <v>102</v>
      </c>
      <c r="C54" s="39" t="s">
        <v>31</v>
      </c>
      <c r="E54" s="31">
        <f>+VLOOKUP(D54,Hoja2!$A$4:$B$9,2,TRUE)</f>
        <v>0</v>
      </c>
      <c r="F54"/>
      <c r="G54" s="31">
        <f>+VLOOKUP(F54,Hoja2!$A$24:$B$33,2,TRUE)</f>
        <v>0</v>
      </c>
      <c r="I54" s="31">
        <f>+VLOOKUP(H54,Hoja2!$A$24:$B$33,2,TRUE)</f>
        <v>0</v>
      </c>
      <c r="K54" s="31">
        <f>+VLOOKUP(J54,Hoja2!$A$24:$B$33,2,TRUE)</f>
        <v>0</v>
      </c>
      <c r="M54" s="31">
        <f>+VLOOKUP(L54,Hoja2!$A$24:$B$33,2,TRUE)</f>
        <v>0</v>
      </c>
      <c r="O54" s="31">
        <f>+VLOOKUP(N54,Hoja2!$A$24:$B$33,2,TRUE)</f>
        <v>0</v>
      </c>
      <c r="Q54" s="31">
        <f>+VLOOKUP(P54,Hoja2!$A$24:$B$33,2,TRUE)</f>
        <v>0</v>
      </c>
      <c r="S54" s="31">
        <f>+VLOOKUP(R54,Hoja2!$A$24:$B$33,2,TRUE)</f>
        <v>0</v>
      </c>
      <c r="U54" s="31">
        <f>+VLOOKUP(T54,Hoja2!$A$24:$B$33,2,TRUE)</f>
        <v>0</v>
      </c>
      <c r="W54" s="31">
        <f>+VLOOKUP(V54,Hoja2!$A$24:$B$33,2,TRUE)</f>
        <v>0</v>
      </c>
      <c r="Y54" s="31">
        <f>+VLOOKUP(X54,Hoja2!$A$24:$B$33,2,TRUE)</f>
        <v>0</v>
      </c>
      <c r="AA54" s="31">
        <f>+VLOOKUP(Z54,Hoja2!$A$24:$B$33,2,TRUE)</f>
        <v>0</v>
      </c>
      <c r="AC54" s="31">
        <f>+VLOOKUP(AB54,Hoja2!$A$24:$B$33,2,TRUE)</f>
        <v>0</v>
      </c>
      <c r="AE54" s="31">
        <f>+VLOOKUP(AD54,Hoja2!$A$24:$B$33,2,TRUE)</f>
        <v>0</v>
      </c>
      <c r="AG54" s="31">
        <f>+VLOOKUP(AF54,Hoja2!$A$24:$B$33,2,TRUE)</f>
        <v>0</v>
      </c>
      <c r="AI54" s="31">
        <f>+VLOOKUP(AH54,Hoja2!$A$24:$B$33,2,TRUE)</f>
        <v>0</v>
      </c>
      <c r="AK54" s="31">
        <f>+VLOOKUP(AJ54,Hoja2!$A$24:$B$33,2,TRUE)</f>
        <v>0</v>
      </c>
      <c r="AM54" s="31"/>
      <c r="AN54" s="33">
        <f t="shared" si="0"/>
        <v>0</v>
      </c>
      <c r="AO54" s="8"/>
      <c r="AP54" s="31"/>
      <c r="AR54" s="31"/>
      <c r="AT54" s="31"/>
      <c r="AV54" s="31"/>
      <c r="AX54" s="31"/>
      <c r="AZ54" s="31"/>
      <c r="BB54" s="31"/>
      <c r="BD54" s="31"/>
      <c r="BF54" s="31"/>
      <c r="BH54" s="31"/>
      <c r="BJ54" s="31"/>
      <c r="BL54" s="31"/>
      <c r="BN54" s="31"/>
      <c r="BP54" s="31"/>
      <c r="BR54" s="31"/>
      <c r="BT54" s="31"/>
      <c r="BV54" s="31"/>
      <c r="BW54" s="33">
        <f>+AP54+AR54+AT54+AV54+AX54+AZ54+BB54+BD54+BF54+BH54+BJ54+BL54+BN54+BP54+BR54+BT54+BV54</f>
        <v>0</v>
      </c>
      <c r="BX54" s="50"/>
      <c r="BY54" s="35">
        <f t="shared" si="11"/>
        <v>0</v>
      </c>
      <c r="BZ54" s="52"/>
      <c r="CA54" s="35">
        <f t="shared" si="12"/>
        <v>0</v>
      </c>
      <c r="CB54" s="23"/>
      <c r="CC54" s="35">
        <f t="shared" si="13"/>
        <v>0</v>
      </c>
      <c r="CD54" s="52"/>
      <c r="CE54" s="35">
        <f t="shared" si="14"/>
        <v>0</v>
      </c>
      <c r="CF54" s="52">
        <v>20</v>
      </c>
      <c r="CG54" s="35">
        <f t="shared" si="15"/>
        <v>7</v>
      </c>
      <c r="CH54" s="23"/>
      <c r="CI54" s="35">
        <f t="shared" si="20"/>
        <v>0</v>
      </c>
      <c r="CJ54" s="23"/>
      <c r="CK54" s="35">
        <f t="shared" si="17"/>
        <v>0</v>
      </c>
      <c r="CL54" s="40">
        <f t="shared" si="18"/>
        <v>7</v>
      </c>
      <c r="CM54" s="36">
        <f t="shared" si="19"/>
        <v>7</v>
      </c>
    </row>
    <row r="55" spans="1:91" ht="15">
      <c r="A55" s="29" t="s">
        <v>195</v>
      </c>
      <c r="B55" s="38" t="s">
        <v>119</v>
      </c>
      <c r="C55" s="39" t="s">
        <v>31</v>
      </c>
      <c r="E55" s="31">
        <f>+VLOOKUP(D55,Hoja2!$A$4:$B$9,2,TRUE)</f>
        <v>0</v>
      </c>
      <c r="F55"/>
      <c r="G55" s="31">
        <f>+VLOOKUP(F55,Hoja2!$A$24:$B$33,2,TRUE)</f>
        <v>0</v>
      </c>
      <c r="I55" s="31">
        <f>+VLOOKUP(H55,Hoja2!$A$24:$B$33,2,TRUE)</f>
        <v>0</v>
      </c>
      <c r="K55" s="31">
        <f>+VLOOKUP(J55,Hoja2!$A$24:$B$33,2,TRUE)</f>
        <v>0</v>
      </c>
      <c r="M55" s="31">
        <f>+VLOOKUP(L55,Hoja2!$A$24:$B$33,2,TRUE)</f>
        <v>0</v>
      </c>
      <c r="O55" s="31">
        <f>+VLOOKUP(N55,Hoja2!$A$24:$B$33,2,TRUE)</f>
        <v>0</v>
      </c>
      <c r="Q55" s="31">
        <f>+VLOOKUP(P55,Hoja2!$A$24:$B$33,2,TRUE)</f>
        <v>0</v>
      </c>
      <c r="S55" s="31">
        <f>+VLOOKUP(R55,Hoja2!$A$24:$B$33,2,TRUE)</f>
        <v>0</v>
      </c>
      <c r="U55" s="31">
        <f>+VLOOKUP(T55,Hoja2!$A$24:$B$33,2,TRUE)</f>
        <v>0</v>
      </c>
      <c r="W55" s="31">
        <f>+VLOOKUP(V55,Hoja2!$A$24:$B$33,2,TRUE)</f>
        <v>0</v>
      </c>
      <c r="Y55" s="31">
        <f>+VLOOKUP(X55,Hoja2!$A$24:$B$33,2,TRUE)</f>
        <v>0</v>
      </c>
      <c r="AA55" s="31">
        <f>+VLOOKUP(Z55,Hoja2!$A$24:$B$33,2,TRUE)</f>
        <v>0</v>
      </c>
      <c r="AC55" s="31">
        <f>+VLOOKUP(AB55,Hoja2!$A$24:$B$33,2,TRUE)</f>
        <v>0</v>
      </c>
      <c r="AE55" s="31">
        <f>+VLOOKUP(AD55,Hoja2!$A$24:$B$33,2,TRUE)</f>
        <v>0</v>
      </c>
      <c r="AG55" s="31">
        <f>+VLOOKUP(AF55,Hoja2!$A$24:$B$33,2,TRUE)</f>
        <v>0</v>
      </c>
      <c r="AI55" s="31">
        <f>+VLOOKUP(AH55,Hoja2!$A$24:$B$33,2,TRUE)</f>
        <v>0</v>
      </c>
      <c r="AK55" s="31">
        <f>+VLOOKUP(AJ55,Hoja2!$A$24:$B$33,2,TRUE)</f>
        <v>0</v>
      </c>
      <c r="AM55" s="31"/>
      <c r="AN55" s="33">
        <f t="shared" si="0"/>
        <v>0</v>
      </c>
      <c r="AO55" s="8"/>
      <c r="AP55" s="31"/>
      <c r="AR55" s="31"/>
      <c r="AT55" s="31"/>
      <c r="AV55" s="31"/>
      <c r="AX55" s="31"/>
      <c r="AZ55" s="31"/>
      <c r="BB55" s="31"/>
      <c r="BD55" s="31"/>
      <c r="BF55" s="31"/>
      <c r="BH55" s="31"/>
      <c r="BJ55" s="31"/>
      <c r="BL55" s="31"/>
      <c r="BN55" s="31"/>
      <c r="BP55" s="31"/>
      <c r="BR55" s="31"/>
      <c r="BT55" s="31"/>
      <c r="BV55" s="31"/>
      <c r="BW55" s="33">
        <f>+AP55+AR55+AT55+AV55+AX55+AZ55+BB55+BD55+BF55+BH55+BJ55+BL55+BN55+BP55+BR55+BT55+BV55</f>
        <v>0</v>
      </c>
      <c r="BX55" s="50"/>
      <c r="BY55" s="35">
        <f t="shared" si="11"/>
        <v>0</v>
      </c>
      <c r="BZ55" s="52"/>
      <c r="CA55" s="35">
        <f t="shared" si="12"/>
        <v>0</v>
      </c>
      <c r="CB55" s="23"/>
      <c r="CC55" s="35">
        <f t="shared" si="13"/>
        <v>0</v>
      </c>
      <c r="CD55" s="52"/>
      <c r="CE55" s="35">
        <f t="shared" si="14"/>
        <v>0</v>
      </c>
      <c r="CF55" s="52"/>
      <c r="CG55" s="35">
        <f t="shared" si="15"/>
        <v>0</v>
      </c>
      <c r="CH55" s="23"/>
      <c r="CI55" s="35">
        <f t="shared" si="20"/>
        <v>0</v>
      </c>
      <c r="CJ55" s="23">
        <v>18</v>
      </c>
      <c r="CK55" s="35">
        <f t="shared" si="17"/>
        <v>7</v>
      </c>
      <c r="CL55" s="40">
        <f t="shared" si="18"/>
        <v>7</v>
      </c>
      <c r="CM55" s="36">
        <f t="shared" si="19"/>
        <v>7</v>
      </c>
    </row>
    <row r="56" spans="1:91" ht="15">
      <c r="A56" s="29" t="s">
        <v>196</v>
      </c>
      <c r="B56" s="38" t="s">
        <v>142</v>
      </c>
      <c r="C56" s="39" t="s">
        <v>39</v>
      </c>
      <c r="D56">
        <v>15</v>
      </c>
      <c r="E56" s="31">
        <f>+VLOOKUP(D56,Hoja2!$A$4:$B$9,2,TRUE)</f>
        <v>0</v>
      </c>
      <c r="F56">
        <v>29</v>
      </c>
      <c r="G56" s="31">
        <f>+VLOOKUP(F56,Hoja2!$A$24:$B$33,2,TRUE)</f>
        <v>0</v>
      </c>
      <c r="H56">
        <v>29</v>
      </c>
      <c r="I56" s="31">
        <f>+VLOOKUP(H56,Hoja2!$A$24:$B$33,2,TRUE)</f>
        <v>0</v>
      </c>
      <c r="J56">
        <v>21</v>
      </c>
      <c r="K56" s="31">
        <f>+VLOOKUP(J56,Hoja2!$A$24:$B$33,2,TRUE)</f>
        <v>0</v>
      </c>
      <c r="L56">
        <v>29</v>
      </c>
      <c r="M56" s="31">
        <f>+VLOOKUP(L56,Hoja2!$A$24:$B$33,2,TRUE)</f>
        <v>0</v>
      </c>
      <c r="N56">
        <v>29</v>
      </c>
      <c r="O56" s="31">
        <f>+VLOOKUP(N56,Hoja2!$A$24:$B$33,2,TRUE)</f>
        <v>0</v>
      </c>
      <c r="P56">
        <v>18</v>
      </c>
      <c r="Q56" s="31">
        <f>+VLOOKUP(P56,Hoja2!$A$24:$B$33,2,TRUE)</f>
        <v>0</v>
      </c>
      <c r="R56">
        <v>29</v>
      </c>
      <c r="S56" s="31">
        <f>+VLOOKUP(R56,Hoja2!$A$24:$B$33,2,TRUE)</f>
        <v>0</v>
      </c>
      <c r="T56">
        <v>29</v>
      </c>
      <c r="U56" s="31">
        <f>+VLOOKUP(T56,Hoja2!$A$24:$B$33,2,TRUE)</f>
        <v>0</v>
      </c>
      <c r="V56">
        <v>29</v>
      </c>
      <c r="W56" s="31">
        <f>+VLOOKUP(V56,Hoja2!$A$24:$B$33,2,TRUE)</f>
        <v>0</v>
      </c>
      <c r="X56">
        <v>29</v>
      </c>
      <c r="Y56" s="31">
        <f>+VLOOKUP(X56,Hoja2!$A$24:$B$33,2,TRUE)</f>
        <v>0</v>
      </c>
      <c r="Z56">
        <v>29</v>
      </c>
      <c r="AA56" s="31">
        <f>+VLOOKUP(Z56,Hoja2!$A$24:$B$33,2,TRUE)</f>
        <v>0</v>
      </c>
      <c r="AB56">
        <v>29</v>
      </c>
      <c r="AC56" s="31">
        <f>+VLOOKUP(AB56,Hoja2!$A$24:$B$33,2,TRUE)</f>
        <v>0</v>
      </c>
      <c r="AD56">
        <v>29</v>
      </c>
      <c r="AE56" s="31">
        <f>+VLOOKUP(AD56,Hoja2!$A$24:$B$33,2,TRUE)</f>
        <v>0</v>
      </c>
      <c r="AF56">
        <v>29</v>
      </c>
      <c r="AG56" s="31">
        <f>+VLOOKUP(AF56,Hoja2!$A$24:$B$33,2,TRUE)</f>
        <v>0</v>
      </c>
      <c r="AH56">
        <v>29</v>
      </c>
      <c r="AI56" s="31">
        <f>+VLOOKUP(AH56,Hoja2!$A$24:$B$33,2,TRUE)</f>
        <v>0</v>
      </c>
      <c r="AJ56">
        <v>29</v>
      </c>
      <c r="AK56" s="31">
        <f>+VLOOKUP(AJ56,Hoja2!$A$24:$B$33,2,TRUE)</f>
        <v>0</v>
      </c>
      <c r="AL56">
        <v>27</v>
      </c>
      <c r="AM56" s="31">
        <v>1</v>
      </c>
      <c r="AN56" s="33">
        <f t="shared" si="0"/>
        <v>1</v>
      </c>
      <c r="AO56" s="8"/>
      <c r="AP56" s="31"/>
      <c r="AR56" s="31"/>
      <c r="AT56" s="31"/>
      <c r="AV56" s="31"/>
      <c r="AX56" s="31"/>
      <c r="AZ56" s="31"/>
      <c r="BB56" s="31"/>
      <c r="BD56" s="31"/>
      <c r="BF56" s="31"/>
      <c r="BH56" s="31"/>
      <c r="BJ56" s="31"/>
      <c r="BL56" s="31"/>
      <c r="BN56" s="31"/>
      <c r="BP56" s="31"/>
      <c r="BR56" s="31"/>
      <c r="BT56" s="31"/>
      <c r="BV56" s="31"/>
      <c r="BW56" s="33"/>
      <c r="BX56" s="50"/>
      <c r="BY56" s="35">
        <f t="shared" si="11"/>
        <v>0</v>
      </c>
      <c r="BZ56" s="52">
        <v>18</v>
      </c>
      <c r="CA56" s="35">
        <f t="shared" si="12"/>
        <v>5</v>
      </c>
      <c r="CB56" s="23"/>
      <c r="CC56" s="35">
        <f t="shared" si="13"/>
        <v>0</v>
      </c>
      <c r="CD56" s="52"/>
      <c r="CE56" s="35">
        <f t="shared" si="14"/>
        <v>0</v>
      </c>
      <c r="CF56" s="52"/>
      <c r="CG56" s="35">
        <f t="shared" si="15"/>
        <v>0</v>
      </c>
      <c r="CH56" s="23"/>
      <c r="CI56" s="35">
        <f t="shared" si="20"/>
        <v>0</v>
      </c>
      <c r="CJ56" s="23"/>
      <c r="CK56" s="35">
        <f t="shared" si="17"/>
        <v>0</v>
      </c>
      <c r="CL56" s="40">
        <f t="shared" si="18"/>
        <v>5</v>
      </c>
      <c r="CM56" s="36">
        <f t="shared" si="19"/>
        <v>6</v>
      </c>
    </row>
    <row r="57" spans="1:91" ht="15">
      <c r="A57" s="29" t="s">
        <v>197</v>
      </c>
      <c r="B57" s="61" t="s">
        <v>67</v>
      </c>
      <c r="C57" s="39" t="s">
        <v>54</v>
      </c>
      <c r="E57" s="31">
        <f>+VLOOKUP(D57,Hoja2!$A$4:$B$9,2,TRUE)</f>
        <v>0</v>
      </c>
      <c r="F57"/>
      <c r="G57" s="31">
        <f>+VLOOKUP(F57,Hoja2!$A$24:$B$33,2,TRUE)</f>
        <v>0</v>
      </c>
      <c r="I57" s="31">
        <f>+VLOOKUP(H57,Hoja2!$A$24:$B$33,2,TRUE)</f>
        <v>0</v>
      </c>
      <c r="K57" s="31">
        <f>+VLOOKUP(J57,Hoja2!$A$24:$B$33,2,TRUE)</f>
        <v>0</v>
      </c>
      <c r="M57" s="31">
        <f>+VLOOKUP(L57,Hoja2!$A$24:$B$33,2,TRUE)</f>
        <v>0</v>
      </c>
      <c r="O57" s="31">
        <f>+VLOOKUP(N57,Hoja2!$A$24:$B$33,2,TRUE)</f>
        <v>0</v>
      </c>
      <c r="Q57" s="31">
        <f>+VLOOKUP(P57,Hoja2!$A$24:$B$33,2,TRUE)</f>
        <v>0</v>
      </c>
      <c r="S57" s="31">
        <f>+VLOOKUP(R57,Hoja2!$A$24:$B$33,2,TRUE)</f>
        <v>0</v>
      </c>
      <c r="U57" s="31">
        <f>+VLOOKUP(T57,Hoja2!$A$24:$B$33,2,TRUE)</f>
        <v>0</v>
      </c>
      <c r="W57" s="31">
        <f>+VLOOKUP(V57,Hoja2!$A$24:$B$33,2,TRUE)</f>
        <v>0</v>
      </c>
      <c r="Y57" s="31">
        <f>+VLOOKUP(X57,Hoja2!$A$24:$B$33,2,TRUE)</f>
        <v>0</v>
      </c>
      <c r="AA57" s="31">
        <f>+VLOOKUP(Z57,Hoja2!$A$24:$B$33,2,TRUE)</f>
        <v>0</v>
      </c>
      <c r="AC57" s="31">
        <f>+VLOOKUP(AB57,Hoja2!$A$24:$B$33,2,TRUE)</f>
        <v>0</v>
      </c>
      <c r="AE57" s="31">
        <f>+VLOOKUP(AD57,Hoja2!$A$24:$B$33,2,TRUE)</f>
        <v>0</v>
      </c>
      <c r="AG57" s="31">
        <f>+VLOOKUP(AF57,Hoja2!$A$24:$B$33,2,TRUE)</f>
        <v>0</v>
      </c>
      <c r="AI57" s="31">
        <f>+VLOOKUP(AH57,Hoja2!$A$24:$B$33,2,TRUE)</f>
        <v>0</v>
      </c>
      <c r="AK57" s="31">
        <f>+VLOOKUP(AJ57,Hoja2!$A$24:$B$33,2,TRUE)</f>
        <v>0</v>
      </c>
      <c r="AM57" s="31"/>
      <c r="AN57" s="33">
        <f t="shared" si="0"/>
        <v>0</v>
      </c>
      <c r="AO57" s="8"/>
      <c r="AP57" s="31"/>
      <c r="AR57" s="31"/>
      <c r="AT57" s="31"/>
      <c r="AV57" s="31"/>
      <c r="AX57" s="31"/>
      <c r="AZ57" s="31"/>
      <c r="BB57" s="31"/>
      <c r="BD57" s="31"/>
      <c r="BF57" s="31"/>
      <c r="BH57" s="31"/>
      <c r="BJ57" s="31"/>
      <c r="BL57" s="31"/>
      <c r="BN57" s="31"/>
      <c r="BP57" s="31"/>
      <c r="BR57" s="31"/>
      <c r="BT57" s="31"/>
      <c r="BV57" s="31"/>
      <c r="BW57" s="33">
        <f>+AP57+AR57+AT57+AV57+AX57+AZ57+BB57+BD57+BF57+BH57+BJ57+BL57+BN57+BP57+BR57+BT57+BV57</f>
        <v>0</v>
      </c>
      <c r="BX57" s="50"/>
      <c r="BY57" s="35">
        <f t="shared" si="11"/>
        <v>0</v>
      </c>
      <c r="BZ57" s="52"/>
      <c r="CA57" s="35">
        <f t="shared" si="12"/>
        <v>0</v>
      </c>
      <c r="CB57" s="23">
        <v>3</v>
      </c>
      <c r="CC57" s="35">
        <f t="shared" si="13"/>
        <v>6</v>
      </c>
      <c r="CD57" s="52"/>
      <c r="CE57" s="35">
        <f t="shared" si="14"/>
        <v>0</v>
      </c>
      <c r="CF57" s="52"/>
      <c r="CG57" s="35">
        <f t="shared" si="15"/>
        <v>0</v>
      </c>
      <c r="CH57" s="23"/>
      <c r="CI57" s="35">
        <f t="shared" si="20"/>
        <v>0</v>
      </c>
      <c r="CJ57" s="23"/>
      <c r="CK57" s="35">
        <f t="shared" si="17"/>
        <v>0</v>
      </c>
      <c r="CL57" s="40">
        <f t="shared" si="18"/>
        <v>6</v>
      </c>
      <c r="CM57" s="36">
        <f t="shared" si="19"/>
        <v>6</v>
      </c>
    </row>
    <row r="58" spans="1:91" ht="15">
      <c r="A58" s="29" t="s">
        <v>198</v>
      </c>
      <c r="B58" s="61" t="s">
        <v>177</v>
      </c>
      <c r="C58" s="39" t="s">
        <v>80</v>
      </c>
      <c r="E58" s="31"/>
      <c r="F58"/>
      <c r="G58" s="31"/>
      <c r="I58" s="31"/>
      <c r="K58" s="31"/>
      <c r="M58" s="31"/>
      <c r="O58" s="31"/>
      <c r="Q58" s="31"/>
      <c r="S58" s="31"/>
      <c r="U58" s="31"/>
      <c r="W58" s="31"/>
      <c r="Y58" s="31"/>
      <c r="AA58" s="31"/>
      <c r="AC58" s="31"/>
      <c r="AE58" s="31"/>
      <c r="AG58" s="31"/>
      <c r="AI58" s="31"/>
      <c r="AK58" s="31"/>
      <c r="AM58" s="31"/>
      <c r="AN58" s="33">
        <f t="shared" si="0"/>
        <v>0</v>
      </c>
      <c r="AO58" s="8"/>
      <c r="AP58" s="31"/>
      <c r="AR58" s="31"/>
      <c r="AT58" s="31"/>
      <c r="AV58" s="31"/>
      <c r="AX58" s="31"/>
      <c r="AZ58" s="31"/>
      <c r="BB58" s="31"/>
      <c r="BD58" s="31"/>
      <c r="BF58" s="31"/>
      <c r="BH58" s="31"/>
      <c r="BJ58" s="31"/>
      <c r="BL58" s="31"/>
      <c r="BN58" s="31"/>
      <c r="BP58" s="31"/>
      <c r="BR58" s="31"/>
      <c r="BT58" s="31"/>
      <c r="BV58" s="31"/>
      <c r="BW58" s="33"/>
      <c r="BX58" s="50"/>
      <c r="BY58" s="35">
        <f t="shared" si="11"/>
        <v>0</v>
      </c>
      <c r="BZ58" s="52"/>
      <c r="CA58" s="35">
        <f t="shared" si="12"/>
        <v>0</v>
      </c>
      <c r="CB58" s="23"/>
      <c r="CC58" s="35">
        <f t="shared" si="13"/>
        <v>0</v>
      </c>
      <c r="CD58" s="52"/>
      <c r="CE58" s="35">
        <f t="shared" si="14"/>
        <v>0</v>
      </c>
      <c r="CF58" s="52"/>
      <c r="CG58" s="35">
        <f t="shared" si="15"/>
        <v>0</v>
      </c>
      <c r="CH58" s="23">
        <v>8</v>
      </c>
      <c r="CI58" s="35">
        <f t="shared" si="20"/>
        <v>6</v>
      </c>
      <c r="CJ58" s="23"/>
      <c r="CK58" s="35">
        <f t="shared" si="17"/>
        <v>0</v>
      </c>
      <c r="CL58" s="40">
        <f t="shared" si="18"/>
        <v>6</v>
      </c>
      <c r="CM58" s="36">
        <f t="shared" si="19"/>
        <v>6</v>
      </c>
    </row>
    <row r="59" spans="1:91" ht="15">
      <c r="A59" s="29" t="s">
        <v>199</v>
      </c>
      <c r="B59" s="61" t="s">
        <v>176</v>
      </c>
      <c r="C59" s="39" t="s">
        <v>80</v>
      </c>
      <c r="E59" s="31"/>
      <c r="F59"/>
      <c r="G59" s="31"/>
      <c r="I59" s="31"/>
      <c r="K59" s="31"/>
      <c r="M59" s="31"/>
      <c r="O59" s="31"/>
      <c r="Q59" s="31"/>
      <c r="S59" s="31"/>
      <c r="U59" s="31"/>
      <c r="W59" s="31"/>
      <c r="Y59" s="31"/>
      <c r="AA59" s="31"/>
      <c r="AC59" s="31"/>
      <c r="AE59" s="31"/>
      <c r="AG59" s="31"/>
      <c r="AI59" s="31"/>
      <c r="AK59" s="31"/>
      <c r="AM59" s="31"/>
      <c r="AN59" s="33">
        <f t="shared" si="0"/>
        <v>0</v>
      </c>
      <c r="AO59" s="8"/>
      <c r="AP59" s="31"/>
      <c r="AR59" s="31"/>
      <c r="AT59" s="31"/>
      <c r="AV59" s="31"/>
      <c r="AX59" s="31"/>
      <c r="AZ59" s="31"/>
      <c r="BB59" s="31"/>
      <c r="BD59" s="31"/>
      <c r="BF59" s="31"/>
      <c r="BH59" s="31"/>
      <c r="BJ59" s="31"/>
      <c r="BL59" s="31"/>
      <c r="BN59" s="31"/>
      <c r="BP59" s="31"/>
      <c r="BR59" s="31"/>
      <c r="BT59" s="31"/>
      <c r="BV59" s="31"/>
      <c r="BW59" s="33"/>
      <c r="BX59" s="50"/>
      <c r="BY59" s="35">
        <f t="shared" si="11"/>
        <v>0</v>
      </c>
      <c r="BZ59" s="52"/>
      <c r="CA59" s="35">
        <f t="shared" si="12"/>
        <v>0</v>
      </c>
      <c r="CB59" s="23"/>
      <c r="CC59" s="35">
        <f t="shared" si="13"/>
        <v>0</v>
      </c>
      <c r="CD59" s="52"/>
      <c r="CE59" s="35">
        <f t="shared" si="14"/>
        <v>0</v>
      </c>
      <c r="CF59" s="52"/>
      <c r="CG59" s="35">
        <f t="shared" si="15"/>
        <v>0</v>
      </c>
      <c r="CH59" s="23">
        <v>9</v>
      </c>
      <c r="CI59" s="35">
        <f t="shared" si="20"/>
        <v>5</v>
      </c>
      <c r="CJ59" s="23"/>
      <c r="CK59" s="35">
        <f t="shared" si="17"/>
        <v>0</v>
      </c>
      <c r="CL59" s="40">
        <f t="shared" si="18"/>
        <v>5</v>
      </c>
      <c r="CM59" s="36">
        <f t="shared" si="19"/>
        <v>5</v>
      </c>
    </row>
    <row r="60" spans="1:91" ht="15">
      <c r="A60" s="29" t="s">
        <v>200</v>
      </c>
      <c r="B60" s="61" t="s">
        <v>190</v>
      </c>
      <c r="C60" s="39" t="s">
        <v>80</v>
      </c>
      <c r="E60" s="31"/>
      <c r="F60"/>
      <c r="G60" s="31"/>
      <c r="I60" s="31"/>
      <c r="K60" s="31"/>
      <c r="M60" s="31"/>
      <c r="O60" s="31"/>
      <c r="Q60" s="31"/>
      <c r="S60" s="31"/>
      <c r="U60" s="31"/>
      <c r="W60" s="31"/>
      <c r="Y60" s="31"/>
      <c r="AA60" s="31"/>
      <c r="AC60" s="31"/>
      <c r="AE60" s="31"/>
      <c r="AG60" s="31"/>
      <c r="AI60" s="31"/>
      <c r="AK60" s="31"/>
      <c r="AM60" s="31"/>
      <c r="AN60" s="33">
        <f t="shared" si="0"/>
        <v>0</v>
      </c>
      <c r="AO60" s="8"/>
      <c r="AP60" s="31"/>
      <c r="AR60" s="31"/>
      <c r="AT60" s="31"/>
      <c r="AV60" s="31"/>
      <c r="AX60" s="31"/>
      <c r="AZ60" s="31"/>
      <c r="BB60" s="31"/>
      <c r="BD60" s="31"/>
      <c r="BF60" s="31"/>
      <c r="BH60" s="31"/>
      <c r="BJ60" s="31"/>
      <c r="BL60" s="31"/>
      <c r="BN60" s="31"/>
      <c r="BP60" s="31"/>
      <c r="BR60" s="31"/>
      <c r="BT60" s="31"/>
      <c r="BV60" s="31"/>
      <c r="BW60" s="33"/>
      <c r="BX60" s="50"/>
      <c r="BY60" s="35">
        <f t="shared" si="11"/>
        <v>0</v>
      </c>
      <c r="BZ60" s="52"/>
      <c r="CA60" s="35">
        <f t="shared" si="12"/>
        <v>0</v>
      </c>
      <c r="CB60" s="23"/>
      <c r="CC60" s="35">
        <f t="shared" si="13"/>
        <v>0</v>
      </c>
      <c r="CD60" s="52"/>
      <c r="CE60" s="35">
        <f t="shared" si="14"/>
        <v>0</v>
      </c>
      <c r="CF60" s="52"/>
      <c r="CG60" s="35">
        <f t="shared" si="15"/>
        <v>0</v>
      </c>
      <c r="CH60" s="23">
        <v>10</v>
      </c>
      <c r="CI60" s="35">
        <f t="shared" si="20"/>
        <v>4</v>
      </c>
      <c r="CJ60" s="23"/>
      <c r="CK60" s="35">
        <f t="shared" si="17"/>
        <v>0</v>
      </c>
      <c r="CL60" s="40">
        <f t="shared" si="18"/>
        <v>4</v>
      </c>
      <c r="CM60" s="36">
        <f t="shared" si="19"/>
        <v>4</v>
      </c>
    </row>
    <row r="61" spans="1:91" ht="15">
      <c r="A61" s="29" t="s">
        <v>201</v>
      </c>
      <c r="B61" s="38" t="s">
        <v>143</v>
      </c>
      <c r="C61" s="39" t="s">
        <v>39</v>
      </c>
      <c r="E61" s="31">
        <f>+VLOOKUP(D61,Hoja2!$A$4:$B$9,2,TRUE)</f>
        <v>0</v>
      </c>
      <c r="F61"/>
      <c r="G61" s="31">
        <f>+VLOOKUP(F61,Hoja2!$A$24:$B$33,2,TRUE)</f>
        <v>0</v>
      </c>
      <c r="I61" s="31">
        <f>+VLOOKUP(H61,Hoja2!$A$24:$B$33,2,TRUE)</f>
        <v>0</v>
      </c>
      <c r="K61" s="31">
        <f>+VLOOKUP(J61,Hoja2!$A$24:$B$33,2,TRUE)</f>
        <v>0</v>
      </c>
      <c r="M61" s="31">
        <f>+VLOOKUP(L61,Hoja2!$A$24:$B$33,2,TRUE)</f>
        <v>0</v>
      </c>
      <c r="O61" s="31">
        <f>+VLOOKUP(N61,Hoja2!$A$24:$B$33,2,TRUE)</f>
        <v>0</v>
      </c>
      <c r="Q61" s="31">
        <f>+VLOOKUP(P61,Hoja2!$A$24:$B$33,2,TRUE)</f>
        <v>0</v>
      </c>
      <c r="S61" s="31">
        <f>+VLOOKUP(R61,Hoja2!$A$24:$B$33,2,TRUE)</f>
        <v>0</v>
      </c>
      <c r="U61" s="31">
        <f>+VLOOKUP(T61,Hoja2!$A$24:$B$33,2,TRUE)</f>
        <v>0</v>
      </c>
      <c r="W61" s="31">
        <f>+VLOOKUP(V61,Hoja2!$A$24:$B$33,2,TRUE)</f>
        <v>0</v>
      </c>
      <c r="Y61" s="31">
        <f>+VLOOKUP(X61,Hoja2!$A$24:$B$33,2,TRUE)</f>
        <v>0</v>
      </c>
      <c r="Z61" s="57"/>
      <c r="AA61" s="31">
        <f>+VLOOKUP(Z61,Hoja2!$A$24:$B$33,2,TRUE)</f>
        <v>0</v>
      </c>
      <c r="AB61" s="57"/>
      <c r="AC61" s="31">
        <f>+VLOOKUP(AB61,Hoja2!$A$24:$B$33,2,TRUE)</f>
        <v>0</v>
      </c>
      <c r="AE61" s="31">
        <f>+VLOOKUP(AD61,Hoja2!$A$24:$B$33,2,TRUE)</f>
        <v>0</v>
      </c>
      <c r="AG61" s="31">
        <f>+VLOOKUP(AF61,Hoja2!$A$24:$B$33,2,TRUE)</f>
        <v>0</v>
      </c>
      <c r="AI61" s="31">
        <f>+VLOOKUP(AH61,Hoja2!$A$24:$B$33,2,TRUE)</f>
        <v>0</v>
      </c>
      <c r="AK61" s="31">
        <f>+VLOOKUP(AJ61,Hoja2!$A$24:$B$33,2,TRUE)</f>
        <v>0</v>
      </c>
      <c r="AM61" s="31"/>
      <c r="AN61" s="33">
        <f t="shared" si="0"/>
        <v>0</v>
      </c>
      <c r="AO61" s="8"/>
      <c r="AP61" s="31"/>
      <c r="AR61" s="31"/>
      <c r="AT61" s="31"/>
      <c r="AV61" s="31"/>
      <c r="AX61" s="31"/>
      <c r="AZ61" s="31"/>
      <c r="BB61" s="31"/>
      <c r="BD61" s="31"/>
      <c r="BF61" s="31"/>
      <c r="BH61" s="31"/>
      <c r="BJ61" s="31"/>
      <c r="BL61" s="31"/>
      <c r="BN61" s="31"/>
      <c r="BP61" s="31"/>
      <c r="BR61" s="31"/>
      <c r="BT61" s="31"/>
      <c r="BV61" s="31"/>
      <c r="BW61" s="33"/>
      <c r="BX61" s="50"/>
      <c r="BY61" s="35">
        <f t="shared" si="11"/>
        <v>0</v>
      </c>
      <c r="BZ61" s="52">
        <v>19</v>
      </c>
      <c r="CA61" s="35">
        <f t="shared" si="12"/>
        <v>4</v>
      </c>
      <c r="CB61" s="23"/>
      <c r="CC61" s="35">
        <f t="shared" si="13"/>
        <v>0</v>
      </c>
      <c r="CD61" s="52"/>
      <c r="CE61" s="35">
        <f t="shared" si="14"/>
        <v>0</v>
      </c>
      <c r="CF61" s="52">
        <v>26</v>
      </c>
      <c r="CG61" s="35">
        <f t="shared" si="15"/>
        <v>1</v>
      </c>
      <c r="CH61" s="23"/>
      <c r="CI61" s="35">
        <f t="shared" si="20"/>
        <v>0</v>
      </c>
      <c r="CJ61" s="23"/>
      <c r="CK61" s="35">
        <f t="shared" si="17"/>
        <v>0</v>
      </c>
      <c r="CL61" s="40">
        <f t="shared" si="18"/>
        <v>4</v>
      </c>
      <c r="CM61" s="36">
        <f t="shared" si="19"/>
        <v>4</v>
      </c>
    </row>
    <row r="62" spans="1:91" ht="15">
      <c r="A62" s="29" t="s">
        <v>202</v>
      </c>
      <c r="B62" s="61" t="s">
        <v>88</v>
      </c>
      <c r="C62" s="39" t="s">
        <v>54</v>
      </c>
      <c r="E62" s="31">
        <f>+VLOOKUP(D62,Hoja2!$A$4:$B$9,2,TRUE)</f>
        <v>0</v>
      </c>
      <c r="F62"/>
      <c r="G62" s="31">
        <f>+VLOOKUP(F62,Hoja2!$A$24:$B$33,2,TRUE)</f>
        <v>0</v>
      </c>
      <c r="I62" s="31">
        <f>+VLOOKUP(H62,Hoja2!$A$24:$B$33,2,TRUE)</f>
        <v>0</v>
      </c>
      <c r="K62" s="31">
        <f>+VLOOKUP(J62,Hoja2!$A$24:$B$33,2,TRUE)</f>
        <v>0</v>
      </c>
      <c r="M62" s="31">
        <f>+VLOOKUP(L62,Hoja2!$A$24:$B$33,2,TRUE)</f>
        <v>0</v>
      </c>
      <c r="O62" s="31">
        <f>+VLOOKUP(N62,Hoja2!$A$24:$B$33,2,TRUE)</f>
        <v>0</v>
      </c>
      <c r="Q62" s="31">
        <f>+VLOOKUP(P62,Hoja2!$A$24:$B$33,2,TRUE)</f>
        <v>0</v>
      </c>
      <c r="S62" s="31">
        <f>+VLOOKUP(R62,Hoja2!$A$24:$B$33,2,TRUE)</f>
        <v>0</v>
      </c>
      <c r="U62" s="31">
        <f>+VLOOKUP(T62,Hoja2!$A$24:$B$33,2,TRUE)</f>
        <v>0</v>
      </c>
      <c r="W62" s="31">
        <f>+VLOOKUP(V62,Hoja2!$A$24:$B$33,2,TRUE)</f>
        <v>0</v>
      </c>
      <c r="Y62" s="31">
        <f>+VLOOKUP(X62,Hoja2!$A$24:$B$33,2,TRUE)</f>
        <v>0</v>
      </c>
      <c r="AA62" s="31">
        <f>+VLOOKUP(Z62,Hoja2!$A$24:$B$33,2,TRUE)</f>
        <v>0</v>
      </c>
      <c r="AC62" s="31">
        <f>+VLOOKUP(AB62,Hoja2!$A$24:$B$33,2,TRUE)</f>
        <v>0</v>
      </c>
      <c r="AE62" s="31">
        <f>+VLOOKUP(AD62,Hoja2!$A$24:$B$33,2,TRUE)</f>
        <v>0</v>
      </c>
      <c r="AG62" s="31">
        <f>+VLOOKUP(AF62,Hoja2!$A$24:$B$33,2,TRUE)</f>
        <v>0</v>
      </c>
      <c r="AI62" s="31">
        <f>+VLOOKUP(AH62,Hoja2!$A$24:$B$33,2,TRUE)</f>
        <v>0</v>
      </c>
      <c r="AK62" s="31">
        <f>+VLOOKUP(AJ62,Hoja2!$A$24:$B$33,2,TRUE)</f>
        <v>0</v>
      </c>
      <c r="AM62" s="31"/>
      <c r="AN62" s="33">
        <f t="shared" si="0"/>
        <v>0</v>
      </c>
      <c r="AO62" s="8"/>
      <c r="AP62" s="31"/>
      <c r="AR62" s="31"/>
      <c r="AT62" s="31"/>
      <c r="AV62" s="31"/>
      <c r="AX62" s="31"/>
      <c r="AZ62" s="31"/>
      <c r="BB62" s="31"/>
      <c r="BD62" s="31"/>
      <c r="BF62" s="31"/>
      <c r="BH62" s="31"/>
      <c r="BJ62" s="31"/>
      <c r="BL62" s="31"/>
      <c r="BN62" s="31"/>
      <c r="BP62" s="31"/>
      <c r="BR62" s="31"/>
      <c r="BT62" s="31"/>
      <c r="BV62" s="31"/>
      <c r="BW62" s="33">
        <f>+AP62+AR62+AT62+AV62+AX62+AZ62+BB62+BD62+BF62+BH62+BJ62+BL62+BN62+BP62+BR62+BT62+BV62</f>
        <v>0</v>
      </c>
      <c r="BX62" s="50"/>
      <c r="BY62" s="35">
        <f t="shared" si="11"/>
        <v>0</v>
      </c>
      <c r="BZ62" s="52"/>
      <c r="CA62" s="35">
        <f t="shared" si="12"/>
        <v>0</v>
      </c>
      <c r="CB62" s="23">
        <v>6</v>
      </c>
      <c r="CC62" s="35">
        <f t="shared" si="13"/>
        <v>3</v>
      </c>
      <c r="CD62" s="52"/>
      <c r="CE62" s="35">
        <f t="shared" si="14"/>
        <v>0</v>
      </c>
      <c r="CF62" s="52"/>
      <c r="CG62" s="35">
        <f t="shared" si="15"/>
        <v>0</v>
      </c>
      <c r="CH62" s="23"/>
      <c r="CI62" s="35">
        <f t="shared" si="20"/>
        <v>0</v>
      </c>
      <c r="CJ62" s="23"/>
      <c r="CK62" s="35">
        <f t="shared" si="17"/>
        <v>0</v>
      </c>
      <c r="CL62" s="40">
        <f t="shared" si="18"/>
        <v>3</v>
      </c>
      <c r="CM62" s="36">
        <f t="shared" si="19"/>
        <v>3</v>
      </c>
    </row>
    <row r="63" spans="1:91" ht="15">
      <c r="A63" s="29" t="s">
        <v>203</v>
      </c>
      <c r="B63" s="38" t="s">
        <v>191</v>
      </c>
      <c r="C63" s="39" t="s">
        <v>31</v>
      </c>
      <c r="E63" s="31"/>
      <c r="G63" s="31"/>
      <c r="I63" s="31"/>
      <c r="K63" s="31"/>
      <c r="M63" s="31"/>
      <c r="O63" s="31"/>
      <c r="Q63" s="31"/>
      <c r="S63" s="31"/>
      <c r="U63" s="31"/>
      <c r="W63" s="31"/>
      <c r="X63" s="57"/>
      <c r="Y63" s="31"/>
      <c r="Z63" s="57"/>
      <c r="AA63" s="31"/>
      <c r="AB63" s="57"/>
      <c r="AC63" s="31"/>
      <c r="AD63" s="57"/>
      <c r="AE63" s="31"/>
      <c r="AF63" s="57"/>
      <c r="AG63" s="31"/>
      <c r="AH63" s="57"/>
      <c r="AI63" s="31"/>
      <c r="AJ63" s="57"/>
      <c r="AK63" s="31"/>
      <c r="AM63" s="31"/>
      <c r="AN63" s="33">
        <f t="shared" si="0"/>
        <v>0</v>
      </c>
      <c r="AO63" s="8"/>
      <c r="AP63" s="31"/>
      <c r="AR63" s="31"/>
      <c r="AT63" s="31"/>
      <c r="AV63" s="31"/>
      <c r="AX63" s="31"/>
      <c r="AZ63" s="31"/>
      <c r="BB63" s="31"/>
      <c r="BD63" s="31"/>
      <c r="BF63" s="31"/>
      <c r="BH63" s="31"/>
      <c r="BJ63" s="31"/>
      <c r="BL63" s="31"/>
      <c r="BN63" s="31"/>
      <c r="BP63" s="31"/>
      <c r="BR63" s="31"/>
      <c r="BT63" s="31"/>
      <c r="BV63" s="31"/>
      <c r="BW63" s="33"/>
      <c r="BX63" s="50"/>
      <c r="BY63" s="35">
        <f t="shared" si="11"/>
        <v>0</v>
      </c>
      <c r="BZ63" s="52"/>
      <c r="CA63" s="35">
        <f t="shared" si="12"/>
        <v>0</v>
      </c>
      <c r="CB63" s="23"/>
      <c r="CC63" s="35">
        <f t="shared" si="13"/>
        <v>0</v>
      </c>
      <c r="CD63" s="52"/>
      <c r="CE63" s="35">
        <f t="shared" si="14"/>
        <v>0</v>
      </c>
      <c r="CF63" s="52"/>
      <c r="CG63" s="35">
        <f t="shared" si="15"/>
        <v>0</v>
      </c>
      <c r="CH63" s="23"/>
      <c r="CI63" s="35"/>
      <c r="CJ63" s="23">
        <v>22</v>
      </c>
      <c r="CK63" s="35">
        <f t="shared" si="17"/>
        <v>3</v>
      </c>
      <c r="CL63" s="40">
        <f t="shared" si="18"/>
        <v>3</v>
      </c>
      <c r="CM63" s="36">
        <f t="shared" si="19"/>
        <v>3</v>
      </c>
    </row>
    <row r="64" spans="1:91" ht="15">
      <c r="A64" s="29" t="s">
        <v>204</v>
      </c>
      <c r="B64" s="61" t="s">
        <v>175</v>
      </c>
      <c r="C64" s="39" t="s">
        <v>80</v>
      </c>
      <c r="E64" s="31"/>
      <c r="F64"/>
      <c r="G64" s="31"/>
      <c r="I64" s="31"/>
      <c r="K64" s="31"/>
      <c r="M64" s="31"/>
      <c r="O64" s="31"/>
      <c r="Q64" s="31"/>
      <c r="S64" s="31"/>
      <c r="U64" s="31"/>
      <c r="W64" s="31"/>
      <c r="Y64" s="31"/>
      <c r="AA64" s="31"/>
      <c r="AC64" s="31"/>
      <c r="AE64" s="31"/>
      <c r="AG64" s="31"/>
      <c r="AI64" s="31"/>
      <c r="AK64" s="31"/>
      <c r="AM64" s="31"/>
      <c r="AN64" s="33">
        <f t="shared" si="0"/>
        <v>0</v>
      </c>
      <c r="AO64" s="8"/>
      <c r="AP64" s="31"/>
      <c r="AR64" s="31"/>
      <c r="AT64" s="31"/>
      <c r="AV64" s="31"/>
      <c r="AX64" s="31"/>
      <c r="AZ64" s="31"/>
      <c r="BB64" s="31"/>
      <c r="BD64" s="31"/>
      <c r="BF64" s="31"/>
      <c r="BH64" s="31"/>
      <c r="BJ64" s="31"/>
      <c r="BL64" s="31"/>
      <c r="BN64" s="31"/>
      <c r="BP64" s="31"/>
      <c r="BR64" s="31"/>
      <c r="BT64" s="31"/>
      <c r="BV64" s="31"/>
      <c r="BW64" s="33"/>
      <c r="BX64" s="50"/>
      <c r="BY64" s="35">
        <f t="shared" si="11"/>
        <v>0</v>
      </c>
      <c r="BZ64" s="52"/>
      <c r="CA64" s="35">
        <f t="shared" si="12"/>
        <v>0</v>
      </c>
      <c r="CB64" s="23"/>
      <c r="CC64" s="35">
        <f t="shared" si="13"/>
        <v>0</v>
      </c>
      <c r="CD64" s="52"/>
      <c r="CE64" s="35">
        <f t="shared" si="14"/>
        <v>0</v>
      </c>
      <c r="CF64" s="52"/>
      <c r="CG64" s="35">
        <f t="shared" si="15"/>
        <v>0</v>
      </c>
      <c r="CH64" s="23">
        <v>11</v>
      </c>
      <c r="CI64" s="35">
        <f>IF(CH64&gt;0,+CI$2+1-CH64,0)</f>
        <v>3</v>
      </c>
      <c r="CJ64" s="23"/>
      <c r="CK64" s="35">
        <f t="shared" si="17"/>
        <v>0</v>
      </c>
      <c r="CL64" s="40">
        <f t="shared" si="18"/>
        <v>3</v>
      </c>
      <c r="CM64" s="36">
        <f t="shared" si="19"/>
        <v>3</v>
      </c>
    </row>
    <row r="65" spans="1:91" ht="15">
      <c r="A65" s="29" t="s">
        <v>205</v>
      </c>
      <c r="B65" s="38" t="s">
        <v>184</v>
      </c>
      <c r="C65" s="39" t="s">
        <v>80</v>
      </c>
      <c r="E65" s="31"/>
      <c r="F65"/>
      <c r="G65" s="31"/>
      <c r="I65" s="31"/>
      <c r="K65" s="31"/>
      <c r="M65" s="31"/>
      <c r="O65" s="31"/>
      <c r="Q65" s="31"/>
      <c r="S65" s="31"/>
      <c r="U65" s="31"/>
      <c r="W65" s="31"/>
      <c r="Y65" s="31"/>
      <c r="AA65" s="31"/>
      <c r="AC65" s="31"/>
      <c r="AE65" s="31"/>
      <c r="AG65" s="31"/>
      <c r="AI65" s="31"/>
      <c r="AK65" s="31"/>
      <c r="AM65" s="31"/>
      <c r="AN65" s="33">
        <f t="shared" si="0"/>
        <v>0</v>
      </c>
      <c r="AO65" s="8"/>
      <c r="AP65" s="31"/>
      <c r="AR65" s="31"/>
      <c r="AT65" s="31"/>
      <c r="AV65" s="31"/>
      <c r="AX65" s="31"/>
      <c r="AZ65" s="31"/>
      <c r="BB65" s="31"/>
      <c r="BD65" s="31"/>
      <c r="BF65" s="31"/>
      <c r="BH65" s="31"/>
      <c r="BJ65" s="31"/>
      <c r="BL65" s="31"/>
      <c r="BN65" s="31"/>
      <c r="BP65" s="31"/>
      <c r="BR65" s="31"/>
      <c r="BT65" s="31"/>
      <c r="BV65" s="31"/>
      <c r="BW65" s="33"/>
      <c r="BX65" s="50"/>
      <c r="BY65" s="35">
        <f t="shared" si="11"/>
        <v>0</v>
      </c>
      <c r="BZ65" s="52"/>
      <c r="CA65" s="35">
        <f t="shared" si="12"/>
        <v>0</v>
      </c>
      <c r="CB65" s="23"/>
      <c r="CC65" s="35">
        <f t="shared" si="13"/>
        <v>0</v>
      </c>
      <c r="CD65" s="52"/>
      <c r="CE65" s="35">
        <f t="shared" si="14"/>
        <v>0</v>
      </c>
      <c r="CF65" s="52"/>
      <c r="CG65" s="35">
        <f t="shared" si="15"/>
        <v>0</v>
      </c>
      <c r="CH65" s="23">
        <v>12</v>
      </c>
      <c r="CI65" s="35">
        <f>IF(CH65&gt;0,+CI$2+1-CH65,0)</f>
        <v>2</v>
      </c>
      <c r="CJ65" s="23"/>
      <c r="CK65" s="35">
        <f t="shared" si="17"/>
        <v>0</v>
      </c>
      <c r="CL65" s="40">
        <f t="shared" si="18"/>
        <v>2</v>
      </c>
      <c r="CM65" s="36">
        <f t="shared" si="19"/>
        <v>2</v>
      </c>
    </row>
    <row r="66" spans="1:91" ht="15">
      <c r="A66" s="29" t="s">
        <v>206</v>
      </c>
      <c r="B66" s="38" t="s">
        <v>189</v>
      </c>
      <c r="C66" s="39" t="s">
        <v>105</v>
      </c>
      <c r="E66" s="31"/>
      <c r="G66" s="31"/>
      <c r="I66" s="31"/>
      <c r="K66" s="31"/>
      <c r="M66" s="31"/>
      <c r="O66" s="31"/>
      <c r="Q66" s="31"/>
      <c r="S66" s="31"/>
      <c r="U66" s="31"/>
      <c r="W66" s="31"/>
      <c r="X66" s="57"/>
      <c r="Y66" s="31"/>
      <c r="Z66" s="57"/>
      <c r="AA66" s="31"/>
      <c r="AB66" s="57"/>
      <c r="AC66" s="31"/>
      <c r="AD66" s="57"/>
      <c r="AE66" s="31"/>
      <c r="AF66" s="57"/>
      <c r="AG66" s="31"/>
      <c r="AH66" s="57"/>
      <c r="AI66" s="31"/>
      <c r="AJ66" s="57"/>
      <c r="AK66" s="31"/>
      <c r="AM66" s="31"/>
      <c r="AN66" s="33">
        <f t="shared" si="0"/>
        <v>0</v>
      </c>
      <c r="AO66" s="8"/>
      <c r="AP66" s="31"/>
      <c r="AR66" s="31"/>
      <c r="AT66" s="31"/>
      <c r="AV66" s="31"/>
      <c r="AX66" s="31"/>
      <c r="AZ66" s="31"/>
      <c r="BB66" s="31"/>
      <c r="BD66" s="31"/>
      <c r="BF66" s="31"/>
      <c r="BH66" s="31"/>
      <c r="BJ66" s="31"/>
      <c r="BL66" s="31"/>
      <c r="BN66" s="31"/>
      <c r="BP66" s="31"/>
      <c r="BR66" s="31"/>
      <c r="BT66" s="31"/>
      <c r="BV66" s="31"/>
      <c r="BW66" s="33"/>
      <c r="BX66" s="50"/>
      <c r="BY66" s="35">
        <f t="shared" si="11"/>
        <v>0</v>
      </c>
      <c r="BZ66" s="52"/>
      <c r="CA66" s="35">
        <f t="shared" si="12"/>
        <v>0</v>
      </c>
      <c r="CB66" s="23"/>
      <c r="CC66" s="35">
        <f t="shared" si="13"/>
        <v>0</v>
      </c>
      <c r="CD66" s="52"/>
      <c r="CE66" s="35">
        <f t="shared" si="14"/>
        <v>0</v>
      </c>
      <c r="CF66" s="52"/>
      <c r="CG66" s="35">
        <f t="shared" si="15"/>
        <v>0</v>
      </c>
      <c r="CH66" s="23"/>
      <c r="CI66" s="35"/>
      <c r="CJ66" s="23">
        <v>23</v>
      </c>
      <c r="CK66" s="35">
        <f t="shared" si="17"/>
        <v>2</v>
      </c>
      <c r="CL66" s="40">
        <f t="shared" si="18"/>
        <v>2</v>
      </c>
      <c r="CM66" s="36">
        <f t="shared" si="19"/>
        <v>2</v>
      </c>
    </row>
    <row r="67" spans="1:91" ht="15">
      <c r="A67" s="29" t="s">
        <v>207</v>
      </c>
      <c r="B67" s="38" t="s">
        <v>146</v>
      </c>
      <c r="C67" s="39" t="s">
        <v>39</v>
      </c>
      <c r="E67" s="31">
        <f>+VLOOKUP(D67,Hoja2!$A$4:$B$9,2,TRUE)</f>
        <v>0</v>
      </c>
      <c r="G67" s="31">
        <f>+VLOOKUP(F67,Hoja2!$A$24:$B$33,2,TRUE)</f>
        <v>0</v>
      </c>
      <c r="I67" s="31">
        <f>+VLOOKUP(H67,Hoja2!$A$24:$B$33,2,TRUE)</f>
        <v>0</v>
      </c>
      <c r="K67" s="31">
        <f>+VLOOKUP(J67,Hoja2!$A$24:$B$33,2,TRUE)</f>
        <v>0</v>
      </c>
      <c r="M67" s="31">
        <f>+VLOOKUP(L67,Hoja2!$A$24:$B$33,2,TRUE)</f>
        <v>0</v>
      </c>
      <c r="O67" s="31">
        <f>+VLOOKUP(N67,Hoja2!$A$24:$B$33,2,TRUE)</f>
        <v>0</v>
      </c>
      <c r="Q67" s="31">
        <f>+VLOOKUP(P67,Hoja2!$A$24:$B$33,2,TRUE)</f>
        <v>0</v>
      </c>
      <c r="S67" s="31">
        <f>+VLOOKUP(R67,Hoja2!$A$24:$B$33,2,TRUE)</f>
        <v>0</v>
      </c>
      <c r="U67" s="31">
        <f>+VLOOKUP(T67,Hoja2!$A$24:$B$33,2,TRUE)</f>
        <v>0</v>
      </c>
      <c r="W67" s="31">
        <f>+VLOOKUP(V67,Hoja2!$A$24:$B$33,2,TRUE)</f>
        <v>0</v>
      </c>
      <c r="X67" s="57"/>
      <c r="Y67" s="31">
        <f>+VLOOKUP(X67,Hoja2!$A$24:$B$33,2,TRUE)</f>
        <v>0</v>
      </c>
      <c r="Z67" s="57"/>
      <c r="AA67" s="31">
        <f>+VLOOKUP(Z67,Hoja2!$A$24:$B$33,2,TRUE)</f>
        <v>0</v>
      </c>
      <c r="AB67" s="57"/>
      <c r="AC67" s="31">
        <f>+VLOOKUP(AB67,Hoja2!$A$24:$B$33,2,TRUE)</f>
        <v>0</v>
      </c>
      <c r="AD67" s="57"/>
      <c r="AE67" s="31">
        <f>+VLOOKUP(AD67,Hoja2!$A$24:$B$33,2,TRUE)</f>
        <v>0</v>
      </c>
      <c r="AF67" s="57"/>
      <c r="AG67" s="31">
        <f>+VLOOKUP(AF67,Hoja2!$A$24:$B$33,2,TRUE)</f>
        <v>0</v>
      </c>
      <c r="AH67" s="57"/>
      <c r="AI67" s="31">
        <f>+VLOOKUP(AH67,Hoja2!$A$24:$B$33,2,TRUE)</f>
        <v>0</v>
      </c>
      <c r="AJ67" s="57"/>
      <c r="AK67" s="31">
        <f>+VLOOKUP(AJ67,Hoja2!$A$24:$B$33,2,TRUE)</f>
        <v>0</v>
      </c>
      <c r="AM67" s="31"/>
      <c r="AN67" s="33">
        <f t="shared" si="0"/>
        <v>0</v>
      </c>
      <c r="AO67" s="8"/>
      <c r="AP67" s="31"/>
      <c r="AR67" s="31"/>
      <c r="AT67" s="31"/>
      <c r="AV67" s="31"/>
      <c r="AX67" s="31"/>
      <c r="AZ67" s="31"/>
      <c r="BB67" s="31"/>
      <c r="BD67" s="31"/>
      <c r="BF67" s="31"/>
      <c r="BH67" s="31"/>
      <c r="BJ67" s="31"/>
      <c r="BL67" s="31"/>
      <c r="BN67" s="31"/>
      <c r="BP67" s="31"/>
      <c r="BR67" s="31"/>
      <c r="BT67" s="31"/>
      <c r="BV67" s="31"/>
      <c r="BW67" s="33"/>
      <c r="BX67" s="50"/>
      <c r="BY67" s="35">
        <f t="shared" si="11"/>
        <v>0</v>
      </c>
      <c r="BZ67" s="52">
        <v>22</v>
      </c>
      <c r="CA67" s="35">
        <f t="shared" si="12"/>
        <v>1</v>
      </c>
      <c r="CB67" s="23"/>
      <c r="CC67" s="35">
        <f t="shared" si="13"/>
        <v>0</v>
      </c>
      <c r="CD67" s="52"/>
      <c r="CE67" s="35">
        <f t="shared" si="14"/>
        <v>0</v>
      </c>
      <c r="CF67" s="52"/>
      <c r="CG67" s="35">
        <f t="shared" si="15"/>
        <v>0</v>
      </c>
      <c r="CH67" s="23"/>
      <c r="CI67" s="35">
        <f>IF(CH67&gt;0,+CI$2+1-CH67,0)</f>
        <v>0</v>
      </c>
      <c r="CJ67" s="23"/>
      <c r="CK67" s="35">
        <f t="shared" si="17"/>
        <v>0</v>
      </c>
      <c r="CL67" s="40">
        <f t="shared" si="18"/>
        <v>1</v>
      </c>
      <c r="CM67" s="36">
        <f t="shared" si="19"/>
        <v>1</v>
      </c>
    </row>
    <row r="68" spans="1:91" ht="15">
      <c r="A68" s="29" t="s">
        <v>208</v>
      </c>
      <c r="B68" s="38" t="s">
        <v>185</v>
      </c>
      <c r="C68" s="39" t="s">
        <v>80</v>
      </c>
      <c r="E68" s="31"/>
      <c r="F68"/>
      <c r="G68" s="31"/>
      <c r="I68" s="31"/>
      <c r="K68" s="31"/>
      <c r="M68" s="31"/>
      <c r="O68" s="31"/>
      <c r="Q68" s="31"/>
      <c r="S68" s="31"/>
      <c r="U68" s="31"/>
      <c r="W68" s="31"/>
      <c r="Y68" s="31"/>
      <c r="AA68" s="31"/>
      <c r="AC68" s="31"/>
      <c r="AE68" s="31"/>
      <c r="AG68" s="31"/>
      <c r="AI68" s="31"/>
      <c r="AK68" s="31"/>
      <c r="AM68" s="31"/>
      <c r="AN68" s="33">
        <f t="shared" si="0"/>
        <v>0</v>
      </c>
      <c r="AO68" s="8"/>
      <c r="AP68" s="31"/>
      <c r="AR68" s="31"/>
      <c r="AT68" s="31"/>
      <c r="AV68" s="31"/>
      <c r="AX68" s="31"/>
      <c r="AZ68" s="31"/>
      <c r="BB68" s="31"/>
      <c r="BD68" s="31"/>
      <c r="BF68" s="31"/>
      <c r="BH68" s="31"/>
      <c r="BJ68" s="31"/>
      <c r="BL68" s="31"/>
      <c r="BN68" s="31"/>
      <c r="BP68" s="31"/>
      <c r="BR68" s="31"/>
      <c r="BT68" s="31"/>
      <c r="BV68" s="31"/>
      <c r="BW68" s="33"/>
      <c r="BX68" s="50"/>
      <c r="BY68" s="35">
        <f t="shared" si="11"/>
        <v>0</v>
      </c>
      <c r="BZ68" s="52"/>
      <c r="CA68" s="35">
        <f t="shared" si="12"/>
        <v>0</v>
      </c>
      <c r="CB68" s="23"/>
      <c r="CC68" s="35">
        <f t="shared" si="13"/>
        <v>0</v>
      </c>
      <c r="CD68" s="52"/>
      <c r="CE68" s="35">
        <f t="shared" si="14"/>
        <v>0</v>
      </c>
      <c r="CF68" s="52"/>
      <c r="CG68" s="35">
        <f t="shared" si="15"/>
        <v>0</v>
      </c>
      <c r="CH68" s="23">
        <v>13</v>
      </c>
      <c r="CI68" s="35">
        <f>IF(CH68&gt;0,+CI$2+1-CH68,0)</f>
        <v>1</v>
      </c>
      <c r="CJ68" s="23"/>
      <c r="CK68" s="35">
        <f t="shared" si="17"/>
        <v>0</v>
      </c>
      <c r="CL68" s="40">
        <f t="shared" si="18"/>
        <v>1</v>
      </c>
      <c r="CM68" s="36">
        <f t="shared" si="19"/>
        <v>1</v>
      </c>
    </row>
    <row r="69" spans="1:91" ht="15">
      <c r="A69" s="60" t="s">
        <v>209</v>
      </c>
      <c r="B69" s="62" t="s">
        <v>117</v>
      </c>
      <c r="C69" s="42" t="s">
        <v>51</v>
      </c>
      <c r="D69" s="6"/>
      <c r="E69" s="43">
        <f>+VLOOKUP(D69,Hoja2!$A$4:$B$9,2,TRUE)</f>
        <v>0</v>
      </c>
      <c r="F69" s="6"/>
      <c r="G69" s="43">
        <f>+VLOOKUP(F69,Hoja2!$A$24:$B$33,2,TRUE)</f>
        <v>0</v>
      </c>
      <c r="H69" s="6"/>
      <c r="I69" s="43">
        <f>+VLOOKUP(H69,Hoja2!$A$24:$B$33,2,TRUE)</f>
        <v>0</v>
      </c>
      <c r="J69" s="6"/>
      <c r="K69" s="43">
        <f>+VLOOKUP(J69,Hoja2!$A$24:$B$33,2,TRUE)</f>
        <v>0</v>
      </c>
      <c r="L69" s="6"/>
      <c r="M69" s="43">
        <f>+VLOOKUP(L69,Hoja2!$A$24:$B$33,2,TRUE)</f>
        <v>0</v>
      </c>
      <c r="N69" s="6"/>
      <c r="O69" s="43">
        <f>+VLOOKUP(N69,Hoja2!$A$24:$B$33,2,TRUE)</f>
        <v>0</v>
      </c>
      <c r="P69" s="6"/>
      <c r="Q69" s="43">
        <f>+VLOOKUP(P69,Hoja2!$A$24:$B$33,2,TRUE)</f>
        <v>0</v>
      </c>
      <c r="R69" s="6"/>
      <c r="S69" s="43">
        <f>+VLOOKUP(R69,Hoja2!$A$24:$B$33,2,TRUE)</f>
        <v>0</v>
      </c>
      <c r="T69" s="6"/>
      <c r="U69" s="43">
        <f>+VLOOKUP(T69,Hoja2!$A$24:$B$33,2,TRUE)</f>
        <v>0</v>
      </c>
      <c r="V69" s="6"/>
      <c r="W69" s="43">
        <f>+VLOOKUP(V69,Hoja2!$A$24:$B$33,2,TRUE)</f>
        <v>0</v>
      </c>
      <c r="X69" s="6"/>
      <c r="Y69" s="43">
        <f>+VLOOKUP(X69,Hoja2!$A$24:$B$33,2,TRUE)</f>
        <v>0</v>
      </c>
      <c r="Z69" s="6"/>
      <c r="AA69" s="43">
        <f>+VLOOKUP(Z69,Hoja2!$A$24:$B$33,2,TRUE)</f>
        <v>0</v>
      </c>
      <c r="AB69" s="6"/>
      <c r="AC69" s="43">
        <f>+VLOOKUP(AB69,Hoja2!$A$24:$B$33,2,TRUE)</f>
        <v>0</v>
      </c>
      <c r="AD69" s="6"/>
      <c r="AE69" s="43">
        <f>+VLOOKUP(AD69,Hoja2!$A$24:$B$33,2,TRUE)</f>
        <v>0</v>
      </c>
      <c r="AF69" s="6"/>
      <c r="AG69" s="43">
        <f>+VLOOKUP(AF69,Hoja2!$A$24:$B$33,2,TRUE)</f>
        <v>0</v>
      </c>
      <c r="AH69" s="6"/>
      <c r="AI69" s="43">
        <f>+VLOOKUP(AH69,Hoja2!$A$24:$B$33,2,TRUE)</f>
        <v>0</v>
      </c>
      <c r="AJ69" s="6"/>
      <c r="AK69" s="43">
        <f>+VLOOKUP(AJ69,Hoja2!$A$24:$B$33,2,TRUE)</f>
        <v>0</v>
      </c>
      <c r="AL69" s="6"/>
      <c r="AM69" s="43"/>
      <c r="AN69" s="45">
        <f>SUM(E69,G69,I69,K69,M69,O69,Q69,S69,U69,W69,Y69,AA69,AC69,AE69,AG69,AI69,AK69,AM69)</f>
        <v>0</v>
      </c>
      <c r="AO69" s="6"/>
      <c r="AP69" s="43"/>
      <c r="AQ69" s="6"/>
      <c r="AR69" s="43"/>
      <c r="AS69" s="6"/>
      <c r="AT69" s="43"/>
      <c r="AU69" s="6"/>
      <c r="AV69" s="43"/>
      <c r="AW69" s="6"/>
      <c r="AX69" s="43"/>
      <c r="AY69" s="6"/>
      <c r="AZ69" s="43"/>
      <c r="BA69" s="6"/>
      <c r="BB69" s="43"/>
      <c r="BC69" s="6"/>
      <c r="BD69" s="43"/>
      <c r="BE69" s="6"/>
      <c r="BF69" s="43"/>
      <c r="BG69" s="6"/>
      <c r="BH69" s="43"/>
      <c r="BI69" s="6"/>
      <c r="BJ69" s="43"/>
      <c r="BK69" s="6"/>
      <c r="BL69" s="43"/>
      <c r="BM69" s="6"/>
      <c r="BN69" s="43"/>
      <c r="BO69" s="6"/>
      <c r="BP69" s="43"/>
      <c r="BQ69" s="6"/>
      <c r="BR69" s="43"/>
      <c r="BS69" s="6"/>
      <c r="BT69" s="43"/>
      <c r="BU69" s="6"/>
      <c r="BV69" s="43"/>
      <c r="BW69" s="45">
        <f>+AP69+AR69+AT69+AV69+AX69+AZ69+BB69+BD69+BF69+BH69+BJ69+BL69+BN69+BP69+BR69+BT69+BV69</f>
        <v>0</v>
      </c>
      <c r="BX69" s="54"/>
      <c r="BY69" s="47">
        <f t="shared" si="11"/>
        <v>0</v>
      </c>
      <c r="BZ69" s="53"/>
      <c r="CA69" s="47">
        <f t="shared" si="12"/>
        <v>0</v>
      </c>
      <c r="CB69" s="46"/>
      <c r="CC69" s="47">
        <f t="shared" si="13"/>
        <v>0</v>
      </c>
      <c r="CD69" s="53"/>
      <c r="CE69" s="47">
        <f t="shared" si="14"/>
        <v>0</v>
      </c>
      <c r="CF69" s="53"/>
      <c r="CG69" s="47">
        <f t="shared" si="15"/>
        <v>0</v>
      </c>
      <c r="CH69" s="46"/>
      <c r="CI69" s="47">
        <f>IF(CH69&gt;0,+CI$2+1-CH69,0)</f>
        <v>0</v>
      </c>
      <c r="CJ69" s="46">
        <v>24</v>
      </c>
      <c r="CK69" s="47">
        <f>IF(CJ69&gt;0,+CK$2+1-CJ69,0)</f>
        <v>1</v>
      </c>
      <c r="CL69" s="48">
        <f>+MAX(CA69,CC69,CE69,CG69,CI69,CK69)</f>
        <v>1</v>
      </c>
      <c r="CM69" s="65">
        <f>+AN69+BW69+BY69+CL69</f>
        <v>1</v>
      </c>
    </row>
    <row r="70" ht="12.75" hidden="1"/>
    <row r="71" ht="12.75" hidden="1"/>
    <row r="72" ht="12.75" hidden="1"/>
    <row r="73" spans="1:91" ht="15" hidden="1">
      <c r="A73" s="29"/>
      <c r="B73" s="38" t="s">
        <v>160</v>
      </c>
      <c r="C73" s="39" t="s">
        <v>39</v>
      </c>
      <c r="D73">
        <v>4</v>
      </c>
      <c r="E73" s="31">
        <f>+VLOOKUP(D73,Hoja2!$A$4:$B$9,2,TRUE)</f>
        <v>1</v>
      </c>
      <c r="F73">
        <v>3</v>
      </c>
      <c r="G73" s="31">
        <f>+VLOOKUP(F73,Hoja2!$A$24:$B$33,2,TRUE)</f>
        <v>6</v>
      </c>
      <c r="H73">
        <v>3</v>
      </c>
      <c r="I73" s="31">
        <f>+VLOOKUP(H73,Hoja2!$A$24:$B$33,2,TRUE)</f>
        <v>6</v>
      </c>
      <c r="J73">
        <v>8</v>
      </c>
      <c r="K73" s="31">
        <f>+VLOOKUP(J73,Hoja2!$A$24:$B$33,2,TRUE)</f>
        <v>1</v>
      </c>
      <c r="L73">
        <v>7</v>
      </c>
      <c r="M73" s="31">
        <f>+VLOOKUP(L73,Hoja2!$A$24:$B$33,2,TRUE)</f>
        <v>2</v>
      </c>
      <c r="N73">
        <v>7</v>
      </c>
      <c r="O73" s="31">
        <f>+VLOOKUP(N73,Hoja2!$A$24:$B$33,2,TRUE)</f>
        <v>2</v>
      </c>
      <c r="P73">
        <v>7</v>
      </c>
      <c r="Q73" s="31">
        <f>+VLOOKUP(P73,Hoja2!$A$24:$B$33,2,TRUE)</f>
        <v>2</v>
      </c>
      <c r="R73">
        <v>5</v>
      </c>
      <c r="S73" s="31">
        <f>+VLOOKUP(R73,Hoja2!$A$24:$B$33,2,TRUE)</f>
        <v>4</v>
      </c>
      <c r="T73">
        <v>11</v>
      </c>
      <c r="U73" s="31">
        <f>+VLOOKUP(T73,Hoja2!$A$24:$B$33,2,TRUE)</f>
        <v>0</v>
      </c>
      <c r="V73">
        <v>5</v>
      </c>
      <c r="W73" s="31">
        <f>+VLOOKUP(V73,Hoja2!$A$24:$B$33,2,TRUE)</f>
        <v>4</v>
      </c>
      <c r="X73">
        <v>4</v>
      </c>
      <c r="Y73" s="31">
        <f>+VLOOKUP(X73,Hoja2!$A$24:$B$33,2,TRUE)</f>
        <v>5</v>
      </c>
      <c r="Z73">
        <v>7</v>
      </c>
      <c r="AA73" s="31">
        <f>+VLOOKUP(Z73,Hoja2!$A$24:$B$33,2,TRUE)</f>
        <v>2</v>
      </c>
      <c r="AB73">
        <v>4</v>
      </c>
      <c r="AC73" s="31">
        <f>+VLOOKUP(AB73,Hoja2!$A$24:$B$33,2,TRUE)</f>
        <v>5</v>
      </c>
      <c r="AD73">
        <v>8</v>
      </c>
      <c r="AE73" s="31">
        <f>+VLOOKUP(AD73,Hoja2!$A$24:$B$33,2,TRUE)</f>
        <v>1</v>
      </c>
      <c r="AF73">
        <v>4</v>
      </c>
      <c r="AG73" s="31">
        <f>+VLOOKUP(AF73,Hoja2!$A$24:$B$33,2,TRUE)</f>
        <v>5</v>
      </c>
      <c r="AH73">
        <v>4</v>
      </c>
      <c r="AI73" s="31">
        <f>+VLOOKUP(AH73,Hoja2!$A$24:$B$33,2,TRUE)</f>
        <v>5</v>
      </c>
      <c r="AJ73">
        <v>5</v>
      </c>
      <c r="AK73" s="31">
        <f>+VLOOKUP(AJ73,Hoja2!$A$24:$B$33,2,TRUE)</f>
        <v>4</v>
      </c>
      <c r="AL73">
        <v>5</v>
      </c>
      <c r="AM73" s="31">
        <v>23</v>
      </c>
      <c r="AN73" s="33">
        <f>SUM(E73,G73,I73,K73,M73,O73,Q73,S73,U73,W73,Y73,AA73,AC73,AE73,AG73,AI73,AK73,AM73)</f>
        <v>78</v>
      </c>
      <c r="AO73" s="8"/>
      <c r="AP73" s="31"/>
      <c r="AR73" s="31"/>
      <c r="AT73" s="31"/>
      <c r="AV73" s="31"/>
      <c r="AX73" s="31"/>
      <c r="AZ73" s="31"/>
      <c r="BB73" s="31"/>
      <c r="BD73" s="31"/>
      <c r="BF73" s="31"/>
      <c r="BH73" s="31"/>
      <c r="BJ73" s="31"/>
      <c r="BL73" s="31"/>
      <c r="BN73" s="31"/>
      <c r="BP73" s="31"/>
      <c r="BR73" s="31"/>
      <c r="BT73" s="31"/>
      <c r="BV73" s="31"/>
      <c r="BW73" s="33"/>
      <c r="BX73" s="50"/>
      <c r="BY73" s="35">
        <f>IF(BX73&gt;0,+BY$2+1-BX73,0)</f>
        <v>0</v>
      </c>
      <c r="BZ73" s="52">
        <v>3</v>
      </c>
      <c r="CA73" s="35">
        <f>IF(BZ73&gt;0,+CA$2+1-BZ73,0)</f>
        <v>20</v>
      </c>
      <c r="CB73" s="23"/>
      <c r="CC73" s="35">
        <f>IF(CB73&gt;0,+CC$2+1-CB73,0)</f>
        <v>0</v>
      </c>
      <c r="CD73" s="52">
        <v>1</v>
      </c>
      <c r="CE73" s="35">
        <f>IF(CD73&gt;0,+CE$2+1-CD73,0)</f>
        <v>11</v>
      </c>
      <c r="CF73" s="52"/>
      <c r="CG73" s="35">
        <f>IF(CF73&gt;0,+CG$2+1-CF73,0)</f>
        <v>0</v>
      </c>
      <c r="CH73" s="23"/>
      <c r="CI73" s="35">
        <f aca="true" t="shared" si="21" ref="CI73:CI82">IF(CH73&gt;0,+CI$2+1-CH73,0)</f>
        <v>0</v>
      </c>
      <c r="CJ73" s="23"/>
      <c r="CK73" s="35">
        <f aca="true" t="shared" si="22" ref="CK73:CK83">IF(CJ73&gt;0,+CK$2+1-CJ73,0)</f>
        <v>0</v>
      </c>
      <c r="CL73" s="40">
        <f aca="true" t="shared" si="23" ref="CL73:CL82">+MAX(CA73,CC73,CE73,CG73,CI73,CK73)</f>
        <v>20</v>
      </c>
      <c r="CM73" s="36">
        <f aca="true" t="shared" si="24" ref="CM73:CM82">+AN73+BW73+BY73+CL73</f>
        <v>98</v>
      </c>
    </row>
    <row r="74" spans="1:91" ht="15" hidden="1">
      <c r="A74" s="29"/>
      <c r="B74" s="61" t="s">
        <v>77</v>
      </c>
      <c r="C74" s="39" t="s">
        <v>39</v>
      </c>
      <c r="D74">
        <v>7</v>
      </c>
      <c r="E74" s="31">
        <f>+VLOOKUP(D74,Hoja2!$A$4:$B$9,2,TRUE)</f>
        <v>0</v>
      </c>
      <c r="F74">
        <v>10</v>
      </c>
      <c r="G74" s="31">
        <f>+VLOOKUP(F74,Hoja2!$A$24:$B$33,2,TRUE)</f>
        <v>0</v>
      </c>
      <c r="H74">
        <v>9</v>
      </c>
      <c r="I74" s="31">
        <f>+VLOOKUP(H74,Hoja2!$A$24:$B$33,2,TRUE)</f>
        <v>0</v>
      </c>
      <c r="J74">
        <v>12</v>
      </c>
      <c r="K74" s="31">
        <f>+VLOOKUP(J74,Hoja2!$A$24:$B$33,2,TRUE)</f>
        <v>0</v>
      </c>
      <c r="L74">
        <v>8</v>
      </c>
      <c r="M74" s="31">
        <f>+VLOOKUP(L74,Hoja2!$A$24:$B$33,2,TRUE)</f>
        <v>1</v>
      </c>
      <c r="N74">
        <v>10</v>
      </c>
      <c r="O74" s="31">
        <f>+VLOOKUP(N74,Hoja2!$A$24:$B$33,2,TRUE)</f>
        <v>0</v>
      </c>
      <c r="P74">
        <v>9</v>
      </c>
      <c r="Q74" s="31">
        <f>+VLOOKUP(P74,Hoja2!$A$24:$B$33,2,TRUE)</f>
        <v>0</v>
      </c>
      <c r="R74">
        <v>6</v>
      </c>
      <c r="S74" s="31">
        <f>+VLOOKUP(R74,Hoja2!$A$24:$B$33,2,TRUE)</f>
        <v>3</v>
      </c>
      <c r="T74">
        <v>4</v>
      </c>
      <c r="U74" s="31">
        <f>+VLOOKUP(T74,Hoja2!$A$24:$B$33,2,TRUE)</f>
        <v>5</v>
      </c>
      <c r="V74">
        <v>3</v>
      </c>
      <c r="W74" s="31">
        <f>+VLOOKUP(V74,Hoja2!$A$24:$B$33,2,TRUE)</f>
        <v>6</v>
      </c>
      <c r="X74">
        <v>10</v>
      </c>
      <c r="Y74" s="31">
        <f>+VLOOKUP(X74,Hoja2!$A$24:$B$33,2,TRUE)</f>
        <v>0</v>
      </c>
      <c r="Z74">
        <v>6</v>
      </c>
      <c r="AA74" s="31">
        <f>+VLOOKUP(Z74,Hoja2!$A$24:$B$33,2,TRUE)</f>
        <v>3</v>
      </c>
      <c r="AB74">
        <v>5</v>
      </c>
      <c r="AC74" s="31">
        <f>+VLOOKUP(AB74,Hoja2!$A$24:$B$33,2,TRUE)</f>
        <v>4</v>
      </c>
      <c r="AD74">
        <v>12</v>
      </c>
      <c r="AE74" s="31">
        <f>+VLOOKUP(AD74,Hoja2!$A$24:$B$33,2,TRUE)</f>
        <v>0</v>
      </c>
      <c r="AF74">
        <v>10</v>
      </c>
      <c r="AG74" s="31">
        <f>+VLOOKUP(AF74,Hoja2!$A$24:$B$33,2,TRUE)</f>
        <v>0</v>
      </c>
      <c r="AH74">
        <v>10</v>
      </c>
      <c r="AI74" s="31">
        <f>+VLOOKUP(AH74,Hoja2!$A$24:$B$33,2,TRUE)</f>
        <v>0</v>
      </c>
      <c r="AJ74">
        <v>11</v>
      </c>
      <c r="AK74" s="31">
        <f>+VLOOKUP(AJ74,Hoja2!$A$24:$B$33,2,TRUE)</f>
        <v>0</v>
      </c>
      <c r="AL74">
        <v>9</v>
      </c>
      <c r="AM74" s="31">
        <v>19</v>
      </c>
      <c r="AN74" s="33">
        <f>SUM(E74,G74,I74,K74,M74,O74,Q74,S74,U74,W74,Y74,AA74,AC74,AE74,AG74,AI74,AK74,AM74)</f>
        <v>41</v>
      </c>
      <c r="AO74" s="8"/>
      <c r="AP74" s="31"/>
      <c r="AR74" s="31"/>
      <c r="AT74" s="31"/>
      <c r="AV74" s="31"/>
      <c r="AX74" s="31"/>
      <c r="AZ74" s="31"/>
      <c r="BB74" s="31"/>
      <c r="BD74" s="31"/>
      <c r="BF74" s="31"/>
      <c r="BH74" s="31"/>
      <c r="BJ74" s="31"/>
      <c r="BL74" s="31"/>
      <c r="BN74" s="31"/>
      <c r="BP74" s="31"/>
      <c r="BR74" s="31"/>
      <c r="BT74" s="31"/>
      <c r="BV74" s="31"/>
      <c r="BW74" s="33">
        <f>+AP74+AR74+AT74+AV74+AX74+AZ74+BB74+BD74+BF74+BH74+BJ74+BL74+BN74+BP74+BR74+BT74+BV74</f>
        <v>0</v>
      </c>
      <c r="BX74" s="50"/>
      <c r="BY74" s="35">
        <f>IF(BX74&gt;0,+BY$2+1-BX74,0)</f>
        <v>0</v>
      </c>
      <c r="BZ74" s="52">
        <v>11</v>
      </c>
      <c r="CA74" s="35">
        <f>IF(BZ74&gt;0,+CA$2+1-BZ74,0)</f>
        <v>12</v>
      </c>
      <c r="CB74" s="23"/>
      <c r="CC74" s="35">
        <f>IF(CB74&gt;0,+CC$2+1-CB74,0)</f>
        <v>0</v>
      </c>
      <c r="CD74" s="52">
        <v>6</v>
      </c>
      <c r="CE74" s="35">
        <f>IF(CD74&gt;0,+CE$2+1-CD74,0)</f>
        <v>6</v>
      </c>
      <c r="CF74" s="52"/>
      <c r="CG74" s="35">
        <f>IF(CF74&gt;0,+CG$2+1-CF74,0)</f>
        <v>0</v>
      </c>
      <c r="CH74" s="23"/>
      <c r="CI74" s="35">
        <f t="shared" si="21"/>
        <v>0</v>
      </c>
      <c r="CJ74" s="23"/>
      <c r="CK74" s="35">
        <f t="shared" si="22"/>
        <v>0</v>
      </c>
      <c r="CL74" s="40">
        <f t="shared" si="23"/>
        <v>12</v>
      </c>
      <c r="CM74" s="36">
        <f t="shared" si="24"/>
        <v>53</v>
      </c>
    </row>
    <row r="75" spans="1:91" ht="15" hidden="1">
      <c r="A75" s="29"/>
      <c r="B75" s="61" t="s">
        <v>84</v>
      </c>
      <c r="C75" s="39" t="s">
        <v>39</v>
      </c>
      <c r="D75">
        <v>10</v>
      </c>
      <c r="E75" s="31">
        <f>+VLOOKUP(D75,Hoja2!$A$4:$B$9,2,TRUE)</f>
        <v>0</v>
      </c>
      <c r="F75">
        <v>17</v>
      </c>
      <c r="G75" s="31">
        <f>+VLOOKUP(F75,Hoja2!$A$24:$B$33,2,TRUE)</f>
        <v>0</v>
      </c>
      <c r="H75">
        <v>17</v>
      </c>
      <c r="I75" s="31">
        <f>+VLOOKUP(H75,Hoja2!$A$24:$B$33,2,TRUE)</f>
        <v>0</v>
      </c>
      <c r="J75">
        <v>11</v>
      </c>
      <c r="K75" s="31">
        <f>+VLOOKUP(J75,Hoja2!$A$24:$B$33,2,TRUE)</f>
        <v>0</v>
      </c>
      <c r="L75">
        <v>13</v>
      </c>
      <c r="M75" s="31">
        <f>+VLOOKUP(L75,Hoja2!$A$24:$B$33,2,TRUE)</f>
        <v>0</v>
      </c>
      <c r="N75">
        <v>15</v>
      </c>
      <c r="O75" s="31">
        <f>+VLOOKUP(N75,Hoja2!$A$24:$B$33,2,TRUE)</f>
        <v>0</v>
      </c>
      <c r="P75">
        <v>17</v>
      </c>
      <c r="Q75" s="31">
        <f>+VLOOKUP(P75,Hoja2!$A$24:$B$33,2,TRUE)</f>
        <v>0</v>
      </c>
      <c r="R75">
        <v>13</v>
      </c>
      <c r="S75" s="31">
        <f>+VLOOKUP(R75,Hoja2!$A$24:$B$33,2,TRUE)</f>
        <v>0</v>
      </c>
      <c r="T75">
        <v>14</v>
      </c>
      <c r="U75" s="31">
        <f>+VLOOKUP(T75,Hoja2!$A$24:$B$33,2,TRUE)</f>
        <v>0</v>
      </c>
      <c r="V75">
        <v>11</v>
      </c>
      <c r="W75" s="31">
        <f>+VLOOKUP(V75,Hoja2!$A$24:$B$33,2,TRUE)</f>
        <v>0</v>
      </c>
      <c r="X75">
        <v>14</v>
      </c>
      <c r="Y75" s="31">
        <f>+VLOOKUP(X75,Hoja2!$A$24:$B$33,2,TRUE)</f>
        <v>0</v>
      </c>
      <c r="Z75">
        <v>15</v>
      </c>
      <c r="AA75" s="31">
        <f>+VLOOKUP(Z75,Hoja2!$A$24:$B$33,2,TRUE)</f>
        <v>0</v>
      </c>
      <c r="AB75">
        <v>29</v>
      </c>
      <c r="AC75" s="31">
        <f>+VLOOKUP(AB75,Hoja2!$A$24:$B$33,2,TRUE)</f>
        <v>0</v>
      </c>
      <c r="AD75">
        <v>29</v>
      </c>
      <c r="AE75" s="31">
        <f>+VLOOKUP(AD75,Hoja2!$A$24:$B$33,2,TRUE)</f>
        <v>0</v>
      </c>
      <c r="AF75">
        <v>29</v>
      </c>
      <c r="AG75" s="31">
        <f>+VLOOKUP(AF75,Hoja2!$A$24:$B$33,2,TRUE)</f>
        <v>0</v>
      </c>
      <c r="AH75">
        <v>29</v>
      </c>
      <c r="AI75" s="31">
        <f>+VLOOKUP(AH75,Hoja2!$A$24:$B$33,2,TRUE)</f>
        <v>0</v>
      </c>
      <c r="AJ75">
        <v>29</v>
      </c>
      <c r="AK75" s="31">
        <f>+VLOOKUP(AJ75,Hoja2!$A$24:$B$33,2,TRUE)</f>
        <v>0</v>
      </c>
      <c r="AL75">
        <v>19</v>
      </c>
      <c r="AM75" s="31">
        <v>9</v>
      </c>
      <c r="AN75" s="33">
        <f>SUM(E75,G75,I75,K75,M75,O75,Q75,S75,U75,W75,Y75,AA75,AC75,AE75,AG75,AI75,AK75,AM75)</f>
        <v>9</v>
      </c>
      <c r="AO75" s="8"/>
      <c r="AP75" s="31"/>
      <c r="AR75" s="31"/>
      <c r="AT75" s="31"/>
      <c r="AV75" s="31"/>
      <c r="AX75" s="31"/>
      <c r="AZ75" s="31"/>
      <c r="BB75" s="31"/>
      <c r="BD75" s="31"/>
      <c r="BF75" s="31"/>
      <c r="BH75" s="31"/>
      <c r="BJ75" s="31"/>
      <c r="BL75" s="31"/>
      <c r="BN75" s="31"/>
      <c r="BP75" s="31"/>
      <c r="BR75" s="31"/>
      <c r="BT75" s="31"/>
      <c r="BV75" s="31"/>
      <c r="BW75" s="33">
        <f>+AP75+AR75+AT75+AV75+AX75+AZ75+BB75+BD75+BF75+BH75+BJ75+BL75+BN75+BP75+BR75+BT75+BV75</f>
        <v>0</v>
      </c>
      <c r="BX75" s="50"/>
      <c r="BY75" s="35">
        <f>IF(BX75&gt;0,+BY$2+1-BX75,0)</f>
        <v>0</v>
      </c>
      <c r="BZ75" s="52">
        <v>4</v>
      </c>
      <c r="CA75" s="35">
        <f>IF(BZ75&gt;0,+CA$2+1-BZ75,0)</f>
        <v>19</v>
      </c>
      <c r="CB75" s="23"/>
      <c r="CC75" s="35">
        <f>IF(CB75&gt;0,+CC$2+1-CB75,0)</f>
        <v>0</v>
      </c>
      <c r="CD75" s="52">
        <v>9</v>
      </c>
      <c r="CE75" s="35">
        <f>IF(CD75&gt;0,+CE$2+1-CD75,0)</f>
        <v>3</v>
      </c>
      <c r="CF75" s="52"/>
      <c r="CG75" s="35">
        <f>IF(CF75&gt;0,+CG$2+1-CF75,0)</f>
        <v>0</v>
      </c>
      <c r="CH75" s="23"/>
      <c r="CI75" s="35">
        <f t="shared" si="21"/>
        <v>0</v>
      </c>
      <c r="CJ75" s="23"/>
      <c r="CK75" s="35">
        <f t="shared" si="22"/>
        <v>0</v>
      </c>
      <c r="CL75" s="40">
        <f t="shared" si="23"/>
        <v>19</v>
      </c>
      <c r="CM75" s="36">
        <f t="shared" si="24"/>
        <v>28</v>
      </c>
    </row>
    <row r="76" spans="1:91" ht="15" hidden="1">
      <c r="A76" s="29"/>
      <c r="B76" s="38" t="s">
        <v>173</v>
      </c>
      <c r="C76" s="39" t="s">
        <v>42</v>
      </c>
      <c r="E76" s="31"/>
      <c r="G76" s="31"/>
      <c r="I76" s="31"/>
      <c r="K76" s="31"/>
      <c r="M76" s="31"/>
      <c r="O76" s="31"/>
      <c r="Q76" s="31"/>
      <c r="S76" s="31"/>
      <c r="U76" s="31"/>
      <c r="W76" s="31"/>
      <c r="X76" s="57"/>
      <c r="Y76" s="31"/>
      <c r="Z76" s="57"/>
      <c r="AA76" s="31"/>
      <c r="AB76" s="57"/>
      <c r="AC76" s="31"/>
      <c r="AD76" s="57"/>
      <c r="AE76" s="31"/>
      <c r="AF76" s="57"/>
      <c r="AG76" s="31"/>
      <c r="AH76" s="57"/>
      <c r="AI76" s="31"/>
      <c r="AJ76" s="57"/>
      <c r="AK76" s="31"/>
      <c r="AM76" s="31"/>
      <c r="AN76" s="33"/>
      <c r="AO76" s="8"/>
      <c r="AP76" s="31"/>
      <c r="AR76" s="31"/>
      <c r="AT76" s="31"/>
      <c r="AV76" s="31"/>
      <c r="AX76" s="31"/>
      <c r="AZ76" s="31"/>
      <c r="BB76" s="31"/>
      <c r="BD76" s="31"/>
      <c r="BF76" s="31"/>
      <c r="BH76" s="31"/>
      <c r="BJ76" s="31"/>
      <c r="BL76" s="31"/>
      <c r="BN76" s="31"/>
      <c r="BP76" s="31"/>
      <c r="BR76" s="31"/>
      <c r="BT76" s="31"/>
      <c r="BV76" s="31"/>
      <c r="BW76" s="33"/>
      <c r="BX76" s="50"/>
      <c r="BY76" s="35"/>
      <c r="BZ76" s="52"/>
      <c r="CA76" s="35"/>
      <c r="CB76" s="23"/>
      <c r="CC76" s="35"/>
      <c r="CD76" s="52"/>
      <c r="CE76" s="35"/>
      <c r="CF76" s="52">
        <v>4</v>
      </c>
      <c r="CG76" s="35">
        <f>IF(CF76&gt;0,+CG$2+1-CF76,0)</f>
        <v>23</v>
      </c>
      <c r="CH76" s="23"/>
      <c r="CI76" s="35">
        <f t="shared" si="21"/>
        <v>0</v>
      </c>
      <c r="CJ76" s="23"/>
      <c r="CK76" s="35">
        <f t="shared" si="22"/>
        <v>0</v>
      </c>
      <c r="CL76" s="40">
        <f t="shared" si="23"/>
        <v>23</v>
      </c>
      <c r="CM76" s="36">
        <f t="shared" si="24"/>
        <v>23</v>
      </c>
    </row>
    <row r="77" spans="1:91" ht="15" hidden="1">
      <c r="A77" s="29"/>
      <c r="B77" s="38" t="s">
        <v>94</v>
      </c>
      <c r="C77" s="39" t="s">
        <v>39</v>
      </c>
      <c r="E77" s="31">
        <f>+VLOOKUP(D77,Hoja2!$A$4:$B$9,2,TRUE)</f>
        <v>0</v>
      </c>
      <c r="F77"/>
      <c r="G77" s="31">
        <f>+VLOOKUP(F77,Hoja2!$A$24:$B$33,2,TRUE)</f>
        <v>0</v>
      </c>
      <c r="I77" s="31">
        <f>+VLOOKUP(H77,Hoja2!$A$24:$B$33,2,TRUE)</f>
        <v>0</v>
      </c>
      <c r="K77" s="31">
        <f>+VLOOKUP(J77,Hoja2!$A$24:$B$33,2,TRUE)</f>
        <v>0</v>
      </c>
      <c r="M77" s="31">
        <f>+VLOOKUP(L77,Hoja2!$A$24:$B$33,2,TRUE)</f>
        <v>0</v>
      </c>
      <c r="O77" s="31">
        <f>+VLOOKUP(N77,Hoja2!$A$24:$B$33,2,TRUE)</f>
        <v>0</v>
      </c>
      <c r="Q77" s="31">
        <f>+VLOOKUP(P77,Hoja2!$A$24:$B$33,2,TRUE)</f>
        <v>0</v>
      </c>
      <c r="S77" s="31">
        <f>+VLOOKUP(R77,Hoja2!$A$24:$B$33,2,TRUE)</f>
        <v>0</v>
      </c>
      <c r="U77" s="31">
        <f>+VLOOKUP(T77,Hoja2!$A$24:$B$33,2,TRUE)</f>
        <v>0</v>
      </c>
      <c r="W77" s="31">
        <f>+VLOOKUP(V77,Hoja2!$A$24:$B$33,2,TRUE)</f>
        <v>0</v>
      </c>
      <c r="Y77" s="31">
        <f>+VLOOKUP(X77,Hoja2!$A$24:$B$33,2,TRUE)</f>
        <v>0</v>
      </c>
      <c r="AA77" s="31">
        <f>+VLOOKUP(Z77,Hoja2!$A$24:$B$33,2,TRUE)</f>
        <v>0</v>
      </c>
      <c r="AC77" s="31">
        <f>+VLOOKUP(AB77,Hoja2!$A$24:$B$33,2,TRUE)</f>
        <v>0</v>
      </c>
      <c r="AE77" s="31">
        <f>+VLOOKUP(AD77,Hoja2!$A$24:$B$33,2,TRUE)</f>
        <v>0</v>
      </c>
      <c r="AG77" s="31">
        <f>+VLOOKUP(AF77,Hoja2!$A$24:$B$33,2,TRUE)</f>
        <v>0</v>
      </c>
      <c r="AI77" s="31">
        <f>+VLOOKUP(AH77,Hoja2!$A$24:$B$33,2,TRUE)</f>
        <v>0</v>
      </c>
      <c r="AK77" s="31">
        <f>+VLOOKUP(AJ77,Hoja2!$A$24:$B$33,2,TRUE)</f>
        <v>0</v>
      </c>
      <c r="AM77" s="31"/>
      <c r="AN77" s="33">
        <f aca="true" t="shared" si="25" ref="AN77:AN93">SUM(E77,G77,I77,K77,M77,O77,Q77,S77,U77,W77,Y77,AA77,AC77,AE77,AG77,AI77,AK77,AM77)</f>
        <v>0</v>
      </c>
      <c r="AO77" s="8"/>
      <c r="AP77" s="31"/>
      <c r="AR77" s="31"/>
      <c r="AT77" s="31"/>
      <c r="AV77" s="31"/>
      <c r="AX77" s="31"/>
      <c r="AZ77" s="31"/>
      <c r="BB77" s="31"/>
      <c r="BD77" s="31"/>
      <c r="BF77" s="31"/>
      <c r="BH77" s="31"/>
      <c r="BJ77" s="31"/>
      <c r="BL77" s="31"/>
      <c r="BN77" s="31"/>
      <c r="BP77" s="31"/>
      <c r="BR77" s="31"/>
      <c r="BT77" s="31"/>
      <c r="BV77" s="31"/>
      <c r="BW77" s="33">
        <f>+AP77+AR77+AT77+AV77+AX77+AZ77+BB77+BD77+BF77+BH77+BJ77+BL77+BN77+BP77+BR77+BT77+BV77</f>
        <v>0</v>
      </c>
      <c r="BX77" s="50"/>
      <c r="BY77" s="35">
        <f>IF(BX77&gt;0,+BY$2+1-BX77,0)</f>
        <v>0</v>
      </c>
      <c r="BZ77" s="52"/>
      <c r="CA77" s="35">
        <f>IF(BZ77&gt;0,+CA$2+1-BZ77,0)</f>
        <v>0</v>
      </c>
      <c r="CB77" s="23"/>
      <c r="CC77" s="35">
        <f>IF(CB77&gt;0,+CC$2+1-CB77,0)</f>
        <v>0</v>
      </c>
      <c r="CD77" s="52">
        <v>2</v>
      </c>
      <c r="CE77" s="35">
        <f>IF(CD77&gt;0,+CE$2+1-CD77,0)</f>
        <v>10</v>
      </c>
      <c r="CF77" s="52">
        <v>19</v>
      </c>
      <c r="CG77" s="35">
        <f>IF(CF77&gt;0,+CG$2+1-CF77,0)</f>
        <v>8</v>
      </c>
      <c r="CH77" s="23"/>
      <c r="CI77" s="35">
        <f t="shared" si="21"/>
        <v>0</v>
      </c>
      <c r="CJ77" s="23"/>
      <c r="CK77" s="35">
        <f t="shared" si="22"/>
        <v>0</v>
      </c>
      <c r="CL77" s="40">
        <f t="shared" si="23"/>
        <v>10</v>
      </c>
      <c r="CM77" s="36">
        <f t="shared" si="24"/>
        <v>10</v>
      </c>
    </row>
    <row r="78" spans="1:91" ht="15" hidden="1">
      <c r="A78" s="29"/>
      <c r="B78" s="38" t="s">
        <v>158</v>
      </c>
      <c r="C78" s="39" t="s">
        <v>39</v>
      </c>
      <c r="D78">
        <v>4</v>
      </c>
      <c r="E78" s="31">
        <f>+VLOOKUP(D78,Hoja2!$A$4:$B$9,2,TRUE)</f>
        <v>1</v>
      </c>
      <c r="F78">
        <v>5</v>
      </c>
      <c r="G78" s="31">
        <f>+VLOOKUP(F78,Hoja2!$A$24:$B$33,2,TRUE)</f>
        <v>4</v>
      </c>
      <c r="H78">
        <v>17</v>
      </c>
      <c r="I78" s="31">
        <f>+VLOOKUP(H78,Hoja2!$A$24:$B$33,2,TRUE)</f>
        <v>0</v>
      </c>
      <c r="J78">
        <v>29</v>
      </c>
      <c r="K78" s="31">
        <f>+VLOOKUP(J78,Hoja2!$A$24:$B$33,2,TRUE)</f>
        <v>0</v>
      </c>
      <c r="L78">
        <v>29</v>
      </c>
      <c r="M78" s="31">
        <f>+VLOOKUP(L78,Hoja2!$A$24:$B$33,2,TRUE)</f>
        <v>0</v>
      </c>
      <c r="N78">
        <v>29</v>
      </c>
      <c r="O78" s="31">
        <f>+VLOOKUP(N78,Hoja2!$A$24:$B$33,2,TRUE)</f>
        <v>0</v>
      </c>
      <c r="P78">
        <v>29</v>
      </c>
      <c r="Q78" s="31">
        <f>+VLOOKUP(P78,Hoja2!$A$24:$B$33,2,TRUE)</f>
        <v>0</v>
      </c>
      <c r="R78">
        <v>29</v>
      </c>
      <c r="S78" s="31">
        <f>+VLOOKUP(R78,Hoja2!$A$24:$B$33,2,TRUE)</f>
        <v>0</v>
      </c>
      <c r="T78">
        <v>29</v>
      </c>
      <c r="U78" s="31">
        <f>+VLOOKUP(T78,Hoja2!$A$24:$B$33,2,TRUE)</f>
        <v>0</v>
      </c>
      <c r="V78">
        <v>29</v>
      </c>
      <c r="W78" s="31">
        <f>+VLOOKUP(V78,Hoja2!$A$24:$B$33,2,TRUE)</f>
        <v>0</v>
      </c>
      <c r="X78">
        <v>29</v>
      </c>
      <c r="Y78" s="31">
        <f>+VLOOKUP(X78,Hoja2!$A$24:$B$33,2,TRUE)</f>
        <v>0</v>
      </c>
      <c r="Z78">
        <v>29</v>
      </c>
      <c r="AA78" s="31">
        <f>+VLOOKUP(Z78,Hoja2!$A$24:$B$33,2,TRUE)</f>
        <v>0</v>
      </c>
      <c r="AB78">
        <v>29</v>
      </c>
      <c r="AC78" s="31">
        <f>+VLOOKUP(AB78,Hoja2!$A$24:$B$33,2,TRUE)</f>
        <v>0</v>
      </c>
      <c r="AD78">
        <v>29</v>
      </c>
      <c r="AE78" s="31">
        <f>+VLOOKUP(AD78,Hoja2!$A$24:$B$33,2,TRUE)</f>
        <v>0</v>
      </c>
      <c r="AF78">
        <v>29</v>
      </c>
      <c r="AG78" s="31">
        <f>+VLOOKUP(AF78,Hoja2!$A$24:$B$33,2,TRUE)</f>
        <v>0</v>
      </c>
      <c r="AH78">
        <v>29</v>
      </c>
      <c r="AI78" s="31">
        <f>+VLOOKUP(AH78,Hoja2!$A$24:$B$33,2,TRUE)</f>
        <v>0</v>
      </c>
      <c r="AJ78">
        <v>29</v>
      </c>
      <c r="AK78" s="31">
        <f>+VLOOKUP(AJ78,Hoja2!$A$24:$B$33,2,TRUE)</f>
        <v>0</v>
      </c>
      <c r="AL78">
        <v>25</v>
      </c>
      <c r="AM78" s="31">
        <v>3</v>
      </c>
      <c r="AN78" s="33">
        <f t="shared" si="25"/>
        <v>8</v>
      </c>
      <c r="AO78" s="8"/>
      <c r="AP78" s="31"/>
      <c r="AR78" s="31"/>
      <c r="AT78" s="31"/>
      <c r="AV78" s="31"/>
      <c r="AX78" s="31"/>
      <c r="AZ78" s="31"/>
      <c r="BB78" s="31"/>
      <c r="BD78" s="31"/>
      <c r="BF78" s="31"/>
      <c r="BH78" s="31"/>
      <c r="BJ78" s="31"/>
      <c r="BL78" s="31"/>
      <c r="BN78" s="31"/>
      <c r="BP78" s="31"/>
      <c r="BR78" s="31"/>
      <c r="BT78" s="31"/>
      <c r="BV78" s="31"/>
      <c r="BW78" s="33"/>
      <c r="BX78" s="50"/>
      <c r="BY78" s="35"/>
      <c r="BZ78" s="52"/>
      <c r="CA78" s="35"/>
      <c r="CB78" s="23"/>
      <c r="CC78" s="35"/>
      <c r="CD78" s="52"/>
      <c r="CE78" s="35"/>
      <c r="CF78" s="52"/>
      <c r="CG78" s="35"/>
      <c r="CH78" s="23"/>
      <c r="CI78" s="35">
        <f t="shared" si="21"/>
        <v>0</v>
      </c>
      <c r="CJ78" s="23"/>
      <c r="CK78" s="35">
        <f t="shared" si="22"/>
        <v>0</v>
      </c>
      <c r="CL78" s="40">
        <f t="shared" si="23"/>
        <v>0</v>
      </c>
      <c r="CM78" s="36">
        <f t="shared" si="24"/>
        <v>8</v>
      </c>
    </row>
    <row r="79" spans="1:91" ht="15" hidden="1">
      <c r="A79" s="29"/>
      <c r="B79" s="38" t="s">
        <v>140</v>
      </c>
      <c r="C79" s="39" t="s">
        <v>39</v>
      </c>
      <c r="E79" s="31">
        <f>+VLOOKUP(D79,Hoja2!$A$4:$B$9,2,TRUE)</f>
        <v>0</v>
      </c>
      <c r="F79"/>
      <c r="G79" s="31">
        <f>+VLOOKUP(F79,Hoja2!$A$24:$B$33,2,TRUE)</f>
        <v>0</v>
      </c>
      <c r="I79" s="31">
        <f>+VLOOKUP(H79,Hoja2!$A$24:$B$33,2,TRUE)</f>
        <v>0</v>
      </c>
      <c r="K79" s="31">
        <f>+VLOOKUP(J79,Hoja2!$A$24:$B$33,2,TRUE)</f>
        <v>0</v>
      </c>
      <c r="M79" s="31">
        <f>+VLOOKUP(L79,Hoja2!$A$24:$B$33,2,TRUE)</f>
        <v>0</v>
      </c>
      <c r="O79" s="31">
        <f>+VLOOKUP(N79,Hoja2!$A$24:$B$33,2,TRUE)</f>
        <v>0</v>
      </c>
      <c r="Q79" s="31">
        <f>+VLOOKUP(P79,Hoja2!$A$24:$B$33,2,TRUE)</f>
        <v>0</v>
      </c>
      <c r="S79" s="31">
        <f>+VLOOKUP(R79,Hoja2!$A$24:$B$33,2,TRUE)</f>
        <v>0</v>
      </c>
      <c r="U79" s="31">
        <f>+VLOOKUP(T79,Hoja2!$A$24:$B$33,2,TRUE)</f>
        <v>0</v>
      </c>
      <c r="W79" s="31">
        <f>+VLOOKUP(V79,Hoja2!$A$24:$B$33,2,TRUE)</f>
        <v>0</v>
      </c>
      <c r="Y79" s="31">
        <f>+VLOOKUP(X79,Hoja2!$A$24:$B$33,2,TRUE)</f>
        <v>0</v>
      </c>
      <c r="AA79" s="31">
        <f>+VLOOKUP(Z79,Hoja2!$A$24:$B$33,2,TRUE)</f>
        <v>0</v>
      </c>
      <c r="AC79" s="31">
        <f>+VLOOKUP(AB79,Hoja2!$A$24:$B$33,2,TRUE)</f>
        <v>0</v>
      </c>
      <c r="AE79" s="31">
        <f>+VLOOKUP(AD79,Hoja2!$A$24:$B$33,2,TRUE)</f>
        <v>0</v>
      </c>
      <c r="AG79" s="31">
        <f>+VLOOKUP(AF79,Hoja2!$A$24:$B$33,2,TRUE)</f>
        <v>0</v>
      </c>
      <c r="AI79" s="31">
        <f>+VLOOKUP(AH79,Hoja2!$A$24:$B$33,2,TRUE)</f>
        <v>0</v>
      </c>
      <c r="AK79" s="31">
        <f>+VLOOKUP(AJ79,Hoja2!$A$24:$B$33,2,TRUE)</f>
        <v>0</v>
      </c>
      <c r="AM79" s="31"/>
      <c r="AN79" s="33">
        <f t="shared" si="25"/>
        <v>0</v>
      </c>
      <c r="AO79" s="8"/>
      <c r="AP79" s="31"/>
      <c r="AR79" s="31"/>
      <c r="AT79" s="31"/>
      <c r="AV79" s="31"/>
      <c r="AX79" s="31"/>
      <c r="AZ79" s="31"/>
      <c r="BB79" s="31"/>
      <c r="BD79" s="31"/>
      <c r="BF79" s="31"/>
      <c r="BH79" s="31"/>
      <c r="BJ79" s="31"/>
      <c r="BL79" s="31"/>
      <c r="BN79" s="31"/>
      <c r="BP79" s="31"/>
      <c r="BR79" s="31"/>
      <c r="BT79" s="31"/>
      <c r="BV79" s="31"/>
      <c r="BW79" s="33"/>
      <c r="BX79" s="50"/>
      <c r="BY79" s="35">
        <f aca="true" t="shared" si="26" ref="BY79:BY93">IF(BX79&gt;0,+BY$2+1-BX79,0)</f>
        <v>0</v>
      </c>
      <c r="BZ79" s="52">
        <v>16</v>
      </c>
      <c r="CA79" s="35">
        <f aca="true" t="shared" si="27" ref="CA79:CA93">IF(BZ79&gt;0,+CA$2+1-BZ79,0)</f>
        <v>7</v>
      </c>
      <c r="CB79" s="23"/>
      <c r="CC79" s="35">
        <f>IF(CB79&gt;0,+CC$2+1-CB79,0)</f>
        <v>0</v>
      </c>
      <c r="CD79" s="52"/>
      <c r="CE79" s="35">
        <f>IF(CD79&gt;0,+CE$2+1-CD79,0)</f>
        <v>0</v>
      </c>
      <c r="CF79" s="52"/>
      <c r="CG79" s="35">
        <f aca="true" t="shared" si="28" ref="CG79:CG93">IF(CF79&gt;0,+CG$2+1-CF79,0)</f>
        <v>0</v>
      </c>
      <c r="CH79" s="23"/>
      <c r="CI79" s="35">
        <f t="shared" si="21"/>
        <v>0</v>
      </c>
      <c r="CJ79" s="23"/>
      <c r="CK79" s="35">
        <f t="shared" si="22"/>
        <v>0</v>
      </c>
      <c r="CL79" s="40">
        <f t="shared" si="23"/>
        <v>7</v>
      </c>
      <c r="CM79" s="36">
        <f t="shared" si="24"/>
        <v>7</v>
      </c>
    </row>
    <row r="80" spans="1:91" ht="15" hidden="1">
      <c r="A80" s="29"/>
      <c r="B80" s="61" t="s">
        <v>60</v>
      </c>
      <c r="C80" s="39" t="s">
        <v>39</v>
      </c>
      <c r="E80" s="31">
        <f>+VLOOKUP(D80,Hoja2!$A$4:$B$9,2,TRUE)</f>
        <v>0</v>
      </c>
      <c r="F80"/>
      <c r="G80" s="31">
        <f>+VLOOKUP(F80,Hoja2!$A$24:$B$33,2,TRUE)</f>
        <v>0</v>
      </c>
      <c r="I80" s="31">
        <f>+VLOOKUP(H80,Hoja2!$A$24:$B$33,2,TRUE)</f>
        <v>0</v>
      </c>
      <c r="K80" s="31">
        <f>+VLOOKUP(J80,Hoja2!$A$24:$B$33,2,TRUE)</f>
        <v>0</v>
      </c>
      <c r="M80" s="31">
        <f>+VLOOKUP(L80,Hoja2!$A$24:$B$33,2,TRUE)</f>
        <v>0</v>
      </c>
      <c r="O80" s="31">
        <f>+VLOOKUP(N80,Hoja2!$A$24:$B$33,2,TRUE)</f>
        <v>0</v>
      </c>
      <c r="Q80" s="31">
        <f>+VLOOKUP(P80,Hoja2!$A$24:$B$33,2,TRUE)</f>
        <v>0</v>
      </c>
      <c r="S80" s="31">
        <f>+VLOOKUP(R80,Hoja2!$A$24:$B$33,2,TRUE)</f>
        <v>0</v>
      </c>
      <c r="U80" s="31">
        <f>+VLOOKUP(T80,Hoja2!$A$24:$B$33,2,TRUE)</f>
        <v>0</v>
      </c>
      <c r="W80" s="31">
        <f>+VLOOKUP(V80,Hoja2!$A$24:$B$33,2,TRUE)</f>
        <v>0</v>
      </c>
      <c r="Y80" s="31">
        <f>+VLOOKUP(X80,Hoja2!$A$24:$B$33,2,TRUE)</f>
        <v>0</v>
      </c>
      <c r="AA80" s="31">
        <f>+VLOOKUP(Z80,Hoja2!$A$24:$B$33,2,TRUE)</f>
        <v>0</v>
      </c>
      <c r="AC80" s="31">
        <f>+VLOOKUP(AB80,Hoja2!$A$24:$B$33,2,TRUE)</f>
        <v>0</v>
      </c>
      <c r="AE80" s="31">
        <f>+VLOOKUP(AD80,Hoja2!$A$24:$B$33,2,TRUE)</f>
        <v>0</v>
      </c>
      <c r="AG80" s="31">
        <f>+VLOOKUP(AF80,Hoja2!$A$24:$B$33,2,TRUE)</f>
        <v>0</v>
      </c>
      <c r="AI80" s="31">
        <f>+VLOOKUP(AH80,Hoja2!$A$24:$B$33,2,TRUE)</f>
        <v>0</v>
      </c>
      <c r="AK80" s="31">
        <f>+VLOOKUP(AJ80,Hoja2!$A$24:$B$33,2,TRUE)</f>
        <v>0</v>
      </c>
      <c r="AM80" s="31"/>
      <c r="AN80" s="33">
        <f t="shared" si="25"/>
        <v>0</v>
      </c>
      <c r="AO80" s="8"/>
      <c r="AP80" s="31"/>
      <c r="AR80" s="31"/>
      <c r="AT80" s="31"/>
      <c r="AV80" s="31"/>
      <c r="AX80" s="31"/>
      <c r="AZ80" s="31"/>
      <c r="BB80" s="31"/>
      <c r="BD80" s="31"/>
      <c r="BF80" s="31"/>
      <c r="BH80" s="31"/>
      <c r="BJ80" s="31"/>
      <c r="BL80" s="31"/>
      <c r="BN80" s="31"/>
      <c r="BP80" s="31"/>
      <c r="BR80" s="31"/>
      <c r="BT80" s="31"/>
      <c r="BV80" s="31"/>
      <c r="BW80" s="33">
        <f>+AP80+AR80+AT80+AV80+AX80+AZ80+BB80+BD80+BF80+BH80+BJ80+BL80+BN80+BP80+BR80+BT80+BV80</f>
        <v>0</v>
      </c>
      <c r="BX80" s="50"/>
      <c r="BY80" s="35">
        <f t="shared" si="26"/>
        <v>0</v>
      </c>
      <c r="BZ80" s="52"/>
      <c r="CA80" s="35">
        <f t="shared" si="27"/>
        <v>0</v>
      </c>
      <c r="CB80" s="23"/>
      <c r="CC80" s="35">
        <f>IF(CB80&gt;0,+CC$2+1-CB80,0)</f>
        <v>0</v>
      </c>
      <c r="CD80" s="52">
        <v>5</v>
      </c>
      <c r="CE80" s="35">
        <f>IF(CD80&gt;0,+CE$2+1-CD80,0)</f>
        <v>7</v>
      </c>
      <c r="CF80" s="52"/>
      <c r="CG80" s="35">
        <f t="shared" si="28"/>
        <v>0</v>
      </c>
      <c r="CH80" s="23"/>
      <c r="CI80" s="35">
        <f t="shared" si="21"/>
        <v>0</v>
      </c>
      <c r="CJ80" s="23"/>
      <c r="CK80" s="35">
        <f t="shared" si="22"/>
        <v>0</v>
      </c>
      <c r="CL80" s="40">
        <f t="shared" si="23"/>
        <v>7</v>
      </c>
      <c r="CM80" s="36">
        <f t="shared" si="24"/>
        <v>7</v>
      </c>
    </row>
    <row r="81" spans="1:91" ht="15" hidden="1">
      <c r="A81" s="29"/>
      <c r="B81" s="61" t="s">
        <v>90</v>
      </c>
      <c r="C81" s="39" t="s">
        <v>54</v>
      </c>
      <c r="E81" s="31">
        <f>+VLOOKUP(D81,Hoja2!$A$4:$B$9,2,TRUE)</f>
        <v>0</v>
      </c>
      <c r="F81"/>
      <c r="G81" s="31">
        <f>+VLOOKUP(F81,Hoja2!$A$24:$B$33,2,TRUE)</f>
        <v>0</v>
      </c>
      <c r="I81" s="31">
        <f>+VLOOKUP(H81,Hoja2!$A$24:$B$33,2,TRUE)</f>
        <v>0</v>
      </c>
      <c r="K81" s="31">
        <f>+VLOOKUP(J81,Hoja2!$A$24:$B$33,2,TRUE)</f>
        <v>0</v>
      </c>
      <c r="M81" s="31">
        <f>+VLOOKUP(L81,Hoja2!$A$24:$B$33,2,TRUE)</f>
        <v>0</v>
      </c>
      <c r="O81" s="31">
        <f>+VLOOKUP(N81,Hoja2!$A$24:$B$33,2,TRUE)</f>
        <v>0</v>
      </c>
      <c r="Q81" s="31">
        <f>+VLOOKUP(P81,Hoja2!$A$24:$B$33,2,TRUE)</f>
        <v>0</v>
      </c>
      <c r="S81" s="31">
        <f>+VLOOKUP(R81,Hoja2!$A$24:$B$33,2,TRUE)</f>
        <v>0</v>
      </c>
      <c r="U81" s="31">
        <f>+VLOOKUP(T81,Hoja2!$A$24:$B$33,2,TRUE)</f>
        <v>0</v>
      </c>
      <c r="W81" s="31">
        <f>+VLOOKUP(V81,Hoja2!$A$24:$B$33,2,TRUE)</f>
        <v>0</v>
      </c>
      <c r="Y81" s="31">
        <f>+VLOOKUP(X81,Hoja2!$A$24:$B$33,2,TRUE)</f>
        <v>0</v>
      </c>
      <c r="AA81" s="31">
        <f>+VLOOKUP(Z81,Hoja2!$A$24:$B$33,2,TRUE)</f>
        <v>0</v>
      </c>
      <c r="AC81" s="31">
        <f>+VLOOKUP(AB81,Hoja2!$A$24:$B$33,2,TRUE)</f>
        <v>0</v>
      </c>
      <c r="AE81" s="31">
        <f>+VLOOKUP(AD81,Hoja2!$A$24:$B$33,2,TRUE)</f>
        <v>0</v>
      </c>
      <c r="AG81" s="31">
        <f>+VLOOKUP(AF81,Hoja2!$A$24:$B$33,2,TRUE)</f>
        <v>0</v>
      </c>
      <c r="AI81" s="31">
        <f>+VLOOKUP(AH81,Hoja2!$A$24:$B$33,2,TRUE)</f>
        <v>0</v>
      </c>
      <c r="AK81" s="31">
        <f>+VLOOKUP(AJ81,Hoja2!$A$24:$B$33,2,TRUE)</f>
        <v>0</v>
      </c>
      <c r="AM81" s="31"/>
      <c r="AN81" s="33">
        <f t="shared" si="25"/>
        <v>0</v>
      </c>
      <c r="AO81" s="8"/>
      <c r="AP81" s="31"/>
      <c r="AR81" s="31"/>
      <c r="AT81" s="31"/>
      <c r="AV81" s="31"/>
      <c r="AX81" s="31"/>
      <c r="AZ81" s="31"/>
      <c r="BB81" s="31"/>
      <c r="BD81" s="31"/>
      <c r="BF81" s="31"/>
      <c r="BH81" s="31"/>
      <c r="BJ81" s="31"/>
      <c r="BL81" s="31"/>
      <c r="BN81" s="31"/>
      <c r="BP81" s="31"/>
      <c r="BR81" s="31"/>
      <c r="BT81" s="31"/>
      <c r="BV81" s="31"/>
      <c r="BW81" s="33">
        <f>+AP81+AR81+AT81+AV81+AX81+AZ81+BB81+BD81+BF81+BH81+BJ81+BL81+BN81+BP81+BR81+BT81+BV81</f>
        <v>0</v>
      </c>
      <c r="BX81" s="50"/>
      <c r="BY81" s="35">
        <f t="shared" si="26"/>
        <v>0</v>
      </c>
      <c r="BZ81" s="52"/>
      <c r="CA81" s="35">
        <f t="shared" si="27"/>
        <v>0</v>
      </c>
      <c r="CB81" s="23">
        <v>5</v>
      </c>
      <c r="CC81" s="35">
        <f>IF(CB81&gt;0,+CC$2+1-CB81,0)</f>
        <v>4</v>
      </c>
      <c r="CD81" s="52"/>
      <c r="CE81" s="35">
        <f>IF(CD81&gt;0,+CE$2+1-CD81,0)</f>
        <v>0</v>
      </c>
      <c r="CF81" s="52"/>
      <c r="CG81" s="35">
        <f t="shared" si="28"/>
        <v>0</v>
      </c>
      <c r="CH81" s="23"/>
      <c r="CI81" s="35">
        <f t="shared" si="21"/>
        <v>0</v>
      </c>
      <c r="CJ81" s="23"/>
      <c r="CK81" s="35">
        <f t="shared" si="22"/>
        <v>0</v>
      </c>
      <c r="CL81" s="40">
        <f t="shared" si="23"/>
        <v>4</v>
      </c>
      <c r="CM81" s="36">
        <f t="shared" si="24"/>
        <v>4</v>
      </c>
    </row>
    <row r="82" spans="1:91" ht="15" hidden="1">
      <c r="A82" s="29"/>
      <c r="B82" s="61" t="s">
        <v>98</v>
      </c>
      <c r="C82" s="39" t="s">
        <v>54</v>
      </c>
      <c r="E82" s="31">
        <f>+VLOOKUP(D82,Hoja2!$A$4:$B$9,2,TRUE)</f>
        <v>0</v>
      </c>
      <c r="F82"/>
      <c r="G82" s="31">
        <f>+VLOOKUP(F82,Hoja2!$A$24:$B$33,2,TRUE)</f>
        <v>0</v>
      </c>
      <c r="I82" s="31">
        <f>+VLOOKUP(H82,Hoja2!$A$24:$B$33,2,TRUE)</f>
        <v>0</v>
      </c>
      <c r="K82" s="31">
        <f>+VLOOKUP(J82,Hoja2!$A$24:$B$33,2,TRUE)</f>
        <v>0</v>
      </c>
      <c r="M82" s="31">
        <f>+VLOOKUP(L82,Hoja2!$A$24:$B$33,2,TRUE)</f>
        <v>0</v>
      </c>
      <c r="O82" s="31">
        <f>+VLOOKUP(N82,Hoja2!$A$24:$B$33,2,TRUE)</f>
        <v>0</v>
      </c>
      <c r="Q82" s="31">
        <f>+VLOOKUP(P82,Hoja2!$A$24:$B$33,2,TRUE)</f>
        <v>0</v>
      </c>
      <c r="S82" s="31">
        <f>+VLOOKUP(R82,Hoja2!$A$24:$B$33,2,TRUE)</f>
        <v>0</v>
      </c>
      <c r="U82" s="31">
        <f>+VLOOKUP(T82,Hoja2!$A$24:$B$33,2,TRUE)</f>
        <v>0</v>
      </c>
      <c r="W82" s="31">
        <f>+VLOOKUP(V82,Hoja2!$A$24:$B$33,2,TRUE)</f>
        <v>0</v>
      </c>
      <c r="Y82" s="31">
        <f>+VLOOKUP(X82,Hoja2!$A$24:$B$33,2,TRUE)</f>
        <v>0</v>
      </c>
      <c r="AA82" s="31">
        <f>+VLOOKUP(Z82,Hoja2!$A$24:$B$33,2,TRUE)</f>
        <v>0</v>
      </c>
      <c r="AC82" s="31">
        <f>+VLOOKUP(AB82,Hoja2!$A$24:$B$33,2,TRUE)</f>
        <v>0</v>
      </c>
      <c r="AE82" s="31">
        <f>+VLOOKUP(AD82,Hoja2!$A$24:$B$33,2,TRUE)</f>
        <v>0</v>
      </c>
      <c r="AG82" s="31">
        <f>+VLOOKUP(AF82,Hoja2!$A$24:$B$33,2,TRUE)</f>
        <v>0</v>
      </c>
      <c r="AI82" s="31">
        <f>+VLOOKUP(AH82,Hoja2!$A$24:$B$33,2,TRUE)</f>
        <v>0</v>
      </c>
      <c r="AK82" s="31">
        <f>+VLOOKUP(AJ82,Hoja2!$A$24:$B$33,2,TRUE)</f>
        <v>0</v>
      </c>
      <c r="AM82" s="31"/>
      <c r="AN82" s="33">
        <f t="shared" si="25"/>
        <v>0</v>
      </c>
      <c r="AO82" s="8"/>
      <c r="AP82" s="31"/>
      <c r="AR82" s="31"/>
      <c r="AT82" s="31"/>
      <c r="AV82" s="31"/>
      <c r="AX82" s="31"/>
      <c r="AZ82" s="31"/>
      <c r="BB82" s="31"/>
      <c r="BD82" s="31"/>
      <c r="BF82" s="31"/>
      <c r="BH82" s="31"/>
      <c r="BJ82" s="31"/>
      <c r="BL82" s="31"/>
      <c r="BN82" s="31"/>
      <c r="BP82" s="31"/>
      <c r="BR82" s="31"/>
      <c r="BT82" s="31"/>
      <c r="BV82" s="31"/>
      <c r="BW82" s="33">
        <f>+AP82+AR82+AT82+AV82+AX82+AZ82+BB82+BD82+BF82+BH82+BJ82+BL82+BN82+BP82+BR82+BT82+BV82</f>
        <v>0</v>
      </c>
      <c r="BX82" s="50"/>
      <c r="BY82" s="35">
        <f t="shared" si="26"/>
        <v>0</v>
      </c>
      <c r="BZ82" s="52"/>
      <c r="CA82" s="35">
        <f t="shared" si="27"/>
        <v>0</v>
      </c>
      <c r="CB82" s="23">
        <v>7</v>
      </c>
      <c r="CC82" s="35">
        <f>IF(CB82&gt;0,+CC$2+1-CB82,0)</f>
        <v>2</v>
      </c>
      <c r="CD82" s="52"/>
      <c r="CE82" s="35">
        <f>IF(CD82&gt;0,+CE$2+1-CD82,0)</f>
        <v>0</v>
      </c>
      <c r="CF82" s="52"/>
      <c r="CG82" s="35">
        <f t="shared" si="28"/>
        <v>0</v>
      </c>
      <c r="CH82" s="23"/>
      <c r="CI82" s="35">
        <f t="shared" si="21"/>
        <v>0</v>
      </c>
      <c r="CJ82" s="23"/>
      <c r="CK82" s="35">
        <f t="shared" si="22"/>
        <v>0</v>
      </c>
      <c r="CL82" s="40">
        <f t="shared" si="23"/>
        <v>2</v>
      </c>
      <c r="CM82" s="36">
        <f t="shared" si="24"/>
        <v>2</v>
      </c>
    </row>
    <row r="83" spans="1:91" ht="15" hidden="1">
      <c r="A83" s="29"/>
      <c r="B83" s="61" t="s">
        <v>86</v>
      </c>
      <c r="C83" s="39" t="s">
        <v>51</v>
      </c>
      <c r="E83" s="31">
        <f>+VLOOKUP(D83,Hoja2!$A$4:$B$9,2,TRUE)</f>
        <v>0</v>
      </c>
      <c r="F83"/>
      <c r="G83" s="31">
        <f>+VLOOKUP(F83,Hoja2!$A$24:$B$33,2,TRUE)</f>
        <v>0</v>
      </c>
      <c r="I83" s="31">
        <f>+VLOOKUP(H83,Hoja2!$A$24:$B$33,2,TRUE)</f>
        <v>0</v>
      </c>
      <c r="K83" s="31">
        <f>+VLOOKUP(J83,Hoja2!$A$24:$B$33,2,TRUE)</f>
        <v>0</v>
      </c>
      <c r="M83" s="31">
        <f>+VLOOKUP(L83,Hoja2!$A$24:$B$33,2,TRUE)</f>
        <v>0</v>
      </c>
      <c r="O83" s="31">
        <f>+VLOOKUP(N83,Hoja2!$A$24:$B$33,2,TRUE)</f>
        <v>0</v>
      </c>
      <c r="Q83" s="31">
        <f>+VLOOKUP(P83,Hoja2!$A$24:$B$33,2,TRUE)</f>
        <v>0</v>
      </c>
      <c r="S83" s="31">
        <f>+VLOOKUP(R83,Hoja2!$A$24:$B$33,2,TRUE)</f>
        <v>0</v>
      </c>
      <c r="U83" s="31">
        <f>+VLOOKUP(T83,Hoja2!$A$24:$B$33,2,TRUE)</f>
        <v>0</v>
      </c>
      <c r="W83" s="31">
        <f>+VLOOKUP(V83,Hoja2!$A$24:$B$33,2,TRUE)</f>
        <v>0</v>
      </c>
      <c r="Y83" s="31">
        <f>+VLOOKUP(X83,Hoja2!$A$24:$B$33,2,TRUE)</f>
        <v>0</v>
      </c>
      <c r="AA83" s="31">
        <f>+VLOOKUP(Z83,Hoja2!$A$24:$B$33,2,TRUE)</f>
        <v>0</v>
      </c>
      <c r="AC83" s="31">
        <f>+VLOOKUP(AB83,Hoja2!$A$24:$B$33,2,TRUE)</f>
        <v>0</v>
      </c>
      <c r="AE83" s="31">
        <f>+VLOOKUP(AD83,Hoja2!$A$24:$B$33,2,TRUE)</f>
        <v>0</v>
      </c>
      <c r="AG83" s="31">
        <f>+VLOOKUP(AF83,Hoja2!$A$24:$B$33,2,TRUE)</f>
        <v>0</v>
      </c>
      <c r="AI83" s="31">
        <f>+VLOOKUP(AH83,Hoja2!$A$24:$B$33,2,TRUE)</f>
        <v>0</v>
      </c>
      <c r="AK83" s="31">
        <f>+VLOOKUP(AJ83,Hoja2!$A$24:$B$33,2,TRUE)</f>
        <v>0</v>
      </c>
      <c r="AM83" s="31"/>
      <c r="AN83" s="33">
        <f t="shared" si="25"/>
        <v>0</v>
      </c>
      <c r="AO83" s="8"/>
      <c r="AP83" s="31"/>
      <c r="AR83" s="31"/>
      <c r="AT83" s="31"/>
      <c r="AV83" s="31"/>
      <c r="AX83" s="31"/>
      <c r="AZ83" s="31"/>
      <c r="BB83" s="31"/>
      <c r="BD83" s="31"/>
      <c r="BF83" s="31"/>
      <c r="BH83" s="31"/>
      <c r="BJ83" s="31"/>
      <c r="BL83" s="31"/>
      <c r="BN83" s="31"/>
      <c r="BP83" s="31"/>
      <c r="BR83" s="31"/>
      <c r="BT83" s="31"/>
      <c r="BV83" s="31"/>
      <c r="BW83" s="33">
        <f aca="true" t="shared" si="29" ref="BW83:BW93">+AP83+AR83+AT83+AV83+AX83+AZ83+BB83+BD83+BF83+BH83+BJ83+BL83+BN83+BP83+BR83+BT83+BV83</f>
        <v>0</v>
      </c>
      <c r="BX83" s="50"/>
      <c r="BY83" s="35">
        <f t="shared" si="26"/>
        <v>0</v>
      </c>
      <c r="BZ83" s="52"/>
      <c r="CA83" s="35">
        <f t="shared" si="27"/>
        <v>0</v>
      </c>
      <c r="CB83" s="23"/>
      <c r="CC83" s="35">
        <f aca="true" t="shared" si="30" ref="CC83:CC93">IF(CB83&gt;0,+CC$2+1-CB83,0)</f>
        <v>0</v>
      </c>
      <c r="CD83" s="52"/>
      <c r="CE83" s="35">
        <f aca="true" t="shared" si="31" ref="CE83:CE93">IF(CD83&gt;0,+CE$2+1-CD83,0)</f>
        <v>0</v>
      </c>
      <c r="CF83" s="52"/>
      <c r="CG83" s="35">
        <f t="shared" si="28"/>
        <v>0</v>
      </c>
      <c r="CH83" s="23"/>
      <c r="CI83" s="35">
        <f aca="true" t="shared" si="32" ref="CI83:CI93">IF(CH83&gt;0,+CI$2+1-CH83,0)</f>
        <v>0</v>
      </c>
      <c r="CJ83" s="23"/>
      <c r="CK83" s="35">
        <f t="shared" si="22"/>
        <v>0</v>
      </c>
      <c r="CL83" s="40">
        <f aca="true" t="shared" si="33" ref="CL83:CL93">+MAX(CA83,CC83,CE83,CG83,CI83,CK83)</f>
        <v>0</v>
      </c>
      <c r="CM83" s="36">
        <f aca="true" t="shared" si="34" ref="CM83:CM93">+AN83+BW83+BY83+CL83</f>
        <v>0</v>
      </c>
    </row>
    <row r="84" spans="1:91" ht="15" hidden="1">
      <c r="A84" s="29"/>
      <c r="B84" s="61" t="s">
        <v>100</v>
      </c>
      <c r="C84" s="39" t="s">
        <v>54</v>
      </c>
      <c r="E84" s="31">
        <f>+VLOOKUP(D84,Hoja2!$A$4:$B$9,2,TRUE)</f>
        <v>0</v>
      </c>
      <c r="F84"/>
      <c r="G84" s="31">
        <f>+VLOOKUP(F84,Hoja2!$A$24:$B$33,2,TRUE)</f>
        <v>0</v>
      </c>
      <c r="I84" s="31">
        <f>+VLOOKUP(H84,Hoja2!$A$24:$B$33,2,TRUE)</f>
        <v>0</v>
      </c>
      <c r="K84" s="31">
        <f>+VLOOKUP(J84,Hoja2!$A$24:$B$33,2,TRUE)</f>
        <v>0</v>
      </c>
      <c r="M84" s="31">
        <f>+VLOOKUP(L84,Hoja2!$A$24:$B$33,2,TRUE)</f>
        <v>0</v>
      </c>
      <c r="O84" s="31">
        <f>+VLOOKUP(N84,Hoja2!$A$24:$B$33,2,TRUE)</f>
        <v>0</v>
      </c>
      <c r="Q84" s="31">
        <f>+VLOOKUP(P84,Hoja2!$A$24:$B$33,2,TRUE)</f>
        <v>0</v>
      </c>
      <c r="S84" s="31">
        <f>+VLOOKUP(R84,Hoja2!$A$24:$B$33,2,TRUE)</f>
        <v>0</v>
      </c>
      <c r="U84" s="31">
        <f>+VLOOKUP(T84,Hoja2!$A$24:$B$33,2,TRUE)</f>
        <v>0</v>
      </c>
      <c r="W84" s="31">
        <f>+VLOOKUP(V84,Hoja2!$A$24:$B$33,2,TRUE)</f>
        <v>0</v>
      </c>
      <c r="Y84" s="31">
        <f>+VLOOKUP(X84,Hoja2!$A$24:$B$33,2,TRUE)</f>
        <v>0</v>
      </c>
      <c r="AA84" s="31">
        <f>+VLOOKUP(Z84,Hoja2!$A$24:$B$33,2,TRUE)</f>
        <v>0</v>
      </c>
      <c r="AC84" s="31">
        <f>+VLOOKUP(AB84,Hoja2!$A$24:$B$33,2,TRUE)</f>
        <v>0</v>
      </c>
      <c r="AE84" s="31">
        <f>+VLOOKUP(AD84,Hoja2!$A$24:$B$33,2,TRUE)</f>
        <v>0</v>
      </c>
      <c r="AG84" s="31">
        <f>+VLOOKUP(AF84,Hoja2!$A$24:$B$33,2,TRUE)</f>
        <v>0</v>
      </c>
      <c r="AI84" s="31">
        <f>+VLOOKUP(AH84,Hoja2!$A$24:$B$33,2,TRUE)</f>
        <v>0</v>
      </c>
      <c r="AK84" s="31">
        <f>+VLOOKUP(AJ84,Hoja2!$A$24:$B$33,2,TRUE)</f>
        <v>0</v>
      </c>
      <c r="AM84" s="31"/>
      <c r="AN84" s="33">
        <f t="shared" si="25"/>
        <v>0</v>
      </c>
      <c r="AO84" s="8"/>
      <c r="AP84" s="31"/>
      <c r="AR84" s="31"/>
      <c r="AT84" s="31"/>
      <c r="AV84" s="31"/>
      <c r="AX84" s="31"/>
      <c r="AZ84" s="31"/>
      <c r="BB84" s="31"/>
      <c r="BD84" s="31"/>
      <c r="BF84" s="31"/>
      <c r="BH84" s="31"/>
      <c r="BJ84" s="31"/>
      <c r="BL84" s="31"/>
      <c r="BN84" s="31"/>
      <c r="BP84" s="31"/>
      <c r="BR84" s="31"/>
      <c r="BT84" s="31"/>
      <c r="BV84" s="31"/>
      <c r="BW84" s="33">
        <f t="shared" si="29"/>
        <v>0</v>
      </c>
      <c r="BX84" s="50"/>
      <c r="BY84" s="35">
        <f t="shared" si="26"/>
        <v>0</v>
      </c>
      <c r="BZ84" s="52"/>
      <c r="CA84" s="35">
        <f t="shared" si="27"/>
        <v>0</v>
      </c>
      <c r="CB84" s="23"/>
      <c r="CC84" s="35">
        <f t="shared" si="30"/>
        <v>0</v>
      </c>
      <c r="CD84" s="52"/>
      <c r="CE84" s="35">
        <f t="shared" si="31"/>
        <v>0</v>
      </c>
      <c r="CF84" s="52"/>
      <c r="CG84" s="35">
        <f t="shared" si="28"/>
        <v>0</v>
      </c>
      <c r="CH84" s="23"/>
      <c r="CI84" s="35">
        <f t="shared" si="32"/>
        <v>0</v>
      </c>
      <c r="CJ84" s="23"/>
      <c r="CK84" s="35">
        <f aca="true" t="shared" si="35" ref="CK84:CK93">IF(CJ84&gt;0,+CK$2+1-CJ84,0)</f>
        <v>0</v>
      </c>
      <c r="CL84" s="40">
        <f t="shared" si="33"/>
        <v>0</v>
      </c>
      <c r="CM84" s="36">
        <f t="shared" si="34"/>
        <v>0</v>
      </c>
    </row>
    <row r="85" spans="1:91" ht="15" hidden="1">
      <c r="A85" s="29"/>
      <c r="B85" s="38" t="s">
        <v>104</v>
      </c>
      <c r="C85" s="39" t="s">
        <v>105</v>
      </c>
      <c r="E85" s="31">
        <f>+VLOOKUP(D85,Hoja2!$A$4:$B$9,2,TRUE)</f>
        <v>0</v>
      </c>
      <c r="F85"/>
      <c r="G85" s="31">
        <f>+VLOOKUP(F85,Hoja2!$A$24:$B$33,2,TRUE)</f>
        <v>0</v>
      </c>
      <c r="I85" s="31">
        <f>+VLOOKUP(H85,Hoja2!$A$24:$B$33,2,TRUE)</f>
        <v>0</v>
      </c>
      <c r="K85" s="31">
        <f>+VLOOKUP(J85,Hoja2!$A$24:$B$33,2,TRUE)</f>
        <v>0</v>
      </c>
      <c r="M85" s="31">
        <f>+VLOOKUP(L85,Hoja2!$A$24:$B$33,2,TRUE)</f>
        <v>0</v>
      </c>
      <c r="O85" s="31">
        <f>+VLOOKUP(N85,Hoja2!$A$24:$B$33,2,TRUE)</f>
        <v>0</v>
      </c>
      <c r="Q85" s="31">
        <f>+VLOOKUP(P85,Hoja2!$A$24:$B$33,2,TRUE)</f>
        <v>0</v>
      </c>
      <c r="S85" s="31">
        <f>+VLOOKUP(R85,Hoja2!$A$24:$B$33,2,TRUE)</f>
        <v>0</v>
      </c>
      <c r="U85" s="31">
        <f>+VLOOKUP(T85,Hoja2!$A$24:$B$33,2,TRUE)</f>
        <v>0</v>
      </c>
      <c r="W85" s="31">
        <f>+VLOOKUP(V85,Hoja2!$A$24:$B$33,2,TRUE)</f>
        <v>0</v>
      </c>
      <c r="Y85" s="31">
        <f>+VLOOKUP(X85,Hoja2!$A$24:$B$33,2,TRUE)</f>
        <v>0</v>
      </c>
      <c r="AA85" s="31">
        <f>+VLOOKUP(Z85,Hoja2!$A$24:$B$33,2,TRUE)</f>
        <v>0</v>
      </c>
      <c r="AC85" s="31">
        <f>+VLOOKUP(AB85,Hoja2!$A$24:$B$33,2,TRUE)</f>
        <v>0</v>
      </c>
      <c r="AE85" s="31">
        <f>+VLOOKUP(AD85,Hoja2!$A$24:$B$33,2,TRUE)</f>
        <v>0</v>
      </c>
      <c r="AG85" s="31">
        <f>+VLOOKUP(AF85,Hoja2!$A$24:$B$33,2,TRUE)</f>
        <v>0</v>
      </c>
      <c r="AI85" s="31">
        <f>+VLOOKUP(AH85,Hoja2!$A$24:$B$33,2,TRUE)</f>
        <v>0</v>
      </c>
      <c r="AK85" s="31">
        <f>+VLOOKUP(AJ85,Hoja2!$A$24:$B$33,2,TRUE)</f>
        <v>0</v>
      </c>
      <c r="AM85" s="31"/>
      <c r="AN85" s="33">
        <f t="shared" si="25"/>
        <v>0</v>
      </c>
      <c r="AO85" s="8"/>
      <c r="AP85" s="31"/>
      <c r="AR85" s="31"/>
      <c r="AT85" s="31"/>
      <c r="AV85" s="31"/>
      <c r="AX85" s="31"/>
      <c r="AZ85" s="31"/>
      <c r="BB85" s="31"/>
      <c r="BD85" s="31"/>
      <c r="BF85" s="31"/>
      <c r="BH85" s="31"/>
      <c r="BJ85" s="31"/>
      <c r="BL85" s="31"/>
      <c r="BN85" s="31"/>
      <c r="BP85" s="31"/>
      <c r="BR85" s="31"/>
      <c r="BT85" s="31"/>
      <c r="BV85" s="31"/>
      <c r="BW85" s="33">
        <f t="shared" si="29"/>
        <v>0</v>
      </c>
      <c r="BX85" s="50"/>
      <c r="BY85" s="35">
        <f t="shared" si="26"/>
        <v>0</v>
      </c>
      <c r="BZ85" s="52"/>
      <c r="CA85" s="35">
        <f t="shared" si="27"/>
        <v>0</v>
      </c>
      <c r="CB85" s="23"/>
      <c r="CC85" s="35">
        <f t="shared" si="30"/>
        <v>0</v>
      </c>
      <c r="CD85" s="52"/>
      <c r="CE85" s="35">
        <f t="shared" si="31"/>
        <v>0</v>
      </c>
      <c r="CF85" s="52"/>
      <c r="CG85" s="35">
        <f t="shared" si="28"/>
        <v>0</v>
      </c>
      <c r="CH85" s="23"/>
      <c r="CI85" s="35">
        <f t="shared" si="32"/>
        <v>0</v>
      </c>
      <c r="CJ85" s="23"/>
      <c r="CK85" s="35">
        <f t="shared" si="35"/>
        <v>0</v>
      </c>
      <c r="CL85" s="40">
        <f t="shared" si="33"/>
        <v>0</v>
      </c>
      <c r="CM85" s="36">
        <f t="shared" si="34"/>
        <v>0</v>
      </c>
    </row>
    <row r="86" spans="1:91" ht="15" hidden="1">
      <c r="A86" s="29"/>
      <c r="B86" s="38" t="s">
        <v>109</v>
      </c>
      <c r="C86" s="39" t="s">
        <v>63</v>
      </c>
      <c r="E86" s="31">
        <f>+VLOOKUP(D86,Hoja2!$A$4:$B$9,2,TRUE)</f>
        <v>0</v>
      </c>
      <c r="F86"/>
      <c r="G86" s="31">
        <f>+VLOOKUP(F86,Hoja2!$A$24:$B$33,2,TRUE)</f>
        <v>0</v>
      </c>
      <c r="I86" s="31">
        <f>+VLOOKUP(H86,Hoja2!$A$24:$B$33,2,TRUE)</f>
        <v>0</v>
      </c>
      <c r="K86" s="31">
        <f>+VLOOKUP(J86,Hoja2!$A$24:$B$33,2,TRUE)</f>
        <v>0</v>
      </c>
      <c r="M86" s="31">
        <f>+VLOOKUP(L86,Hoja2!$A$24:$B$33,2,TRUE)</f>
        <v>0</v>
      </c>
      <c r="O86" s="31">
        <f>+VLOOKUP(N86,Hoja2!$A$24:$B$33,2,TRUE)</f>
        <v>0</v>
      </c>
      <c r="Q86" s="31">
        <f>+VLOOKUP(P86,Hoja2!$A$24:$B$33,2,TRUE)</f>
        <v>0</v>
      </c>
      <c r="S86" s="31">
        <f>+VLOOKUP(R86,Hoja2!$A$24:$B$33,2,TRUE)</f>
        <v>0</v>
      </c>
      <c r="U86" s="31">
        <f>+VLOOKUP(T86,Hoja2!$A$24:$B$33,2,TRUE)</f>
        <v>0</v>
      </c>
      <c r="W86" s="31">
        <f>+VLOOKUP(V86,Hoja2!$A$24:$B$33,2,TRUE)</f>
        <v>0</v>
      </c>
      <c r="Y86" s="31">
        <f>+VLOOKUP(X86,Hoja2!$A$24:$B$33,2,TRUE)</f>
        <v>0</v>
      </c>
      <c r="AA86" s="31">
        <f>+VLOOKUP(Z86,Hoja2!$A$24:$B$33,2,TRUE)</f>
        <v>0</v>
      </c>
      <c r="AC86" s="31">
        <f>+VLOOKUP(AB86,Hoja2!$A$24:$B$33,2,TRUE)</f>
        <v>0</v>
      </c>
      <c r="AE86" s="31">
        <f>+VLOOKUP(AD86,Hoja2!$A$24:$B$33,2,TRUE)</f>
        <v>0</v>
      </c>
      <c r="AG86" s="31">
        <f>+VLOOKUP(AF86,Hoja2!$A$24:$B$33,2,TRUE)</f>
        <v>0</v>
      </c>
      <c r="AI86" s="31">
        <f>+VLOOKUP(AH86,Hoja2!$A$24:$B$33,2,TRUE)</f>
        <v>0</v>
      </c>
      <c r="AK86" s="31">
        <f>+VLOOKUP(AJ86,Hoja2!$A$24:$B$33,2,TRUE)</f>
        <v>0</v>
      </c>
      <c r="AM86" s="31"/>
      <c r="AN86" s="33">
        <f t="shared" si="25"/>
        <v>0</v>
      </c>
      <c r="AO86" s="8"/>
      <c r="AP86" s="31"/>
      <c r="AR86" s="31"/>
      <c r="AT86" s="31"/>
      <c r="AV86" s="31"/>
      <c r="AX86" s="31"/>
      <c r="AZ86" s="31"/>
      <c r="BB86" s="31"/>
      <c r="BD86" s="31"/>
      <c r="BF86" s="31"/>
      <c r="BH86" s="31"/>
      <c r="BJ86" s="31"/>
      <c r="BL86" s="31"/>
      <c r="BN86" s="31"/>
      <c r="BP86" s="31"/>
      <c r="BR86" s="31"/>
      <c r="BT86" s="31"/>
      <c r="BV86" s="31"/>
      <c r="BW86" s="33">
        <f t="shared" si="29"/>
        <v>0</v>
      </c>
      <c r="BX86" s="50"/>
      <c r="BY86" s="35">
        <f t="shared" si="26"/>
        <v>0</v>
      </c>
      <c r="BZ86" s="52"/>
      <c r="CA86" s="35">
        <f t="shared" si="27"/>
        <v>0</v>
      </c>
      <c r="CB86" s="23"/>
      <c r="CC86" s="35">
        <f t="shared" si="30"/>
        <v>0</v>
      </c>
      <c r="CD86" s="52"/>
      <c r="CE86" s="35">
        <f t="shared" si="31"/>
        <v>0</v>
      </c>
      <c r="CF86" s="52"/>
      <c r="CG86" s="35">
        <f t="shared" si="28"/>
        <v>0</v>
      </c>
      <c r="CH86" s="23"/>
      <c r="CI86" s="35">
        <f t="shared" si="32"/>
        <v>0</v>
      </c>
      <c r="CJ86" s="23"/>
      <c r="CK86" s="35">
        <f t="shared" si="35"/>
        <v>0</v>
      </c>
      <c r="CL86" s="40">
        <f t="shared" si="33"/>
        <v>0</v>
      </c>
      <c r="CM86" s="36">
        <f t="shared" si="34"/>
        <v>0</v>
      </c>
    </row>
    <row r="87" spans="1:91" ht="15" hidden="1">
      <c r="A87" s="29"/>
      <c r="B87" s="38" t="s">
        <v>113</v>
      </c>
      <c r="C87" s="39" t="s">
        <v>80</v>
      </c>
      <c r="E87" s="31">
        <f>+VLOOKUP(D87,Hoja2!$A$4:$B$9,2,TRUE)</f>
        <v>0</v>
      </c>
      <c r="F87"/>
      <c r="G87" s="31">
        <f>+VLOOKUP(F87,Hoja2!$A$24:$B$33,2,TRUE)</f>
        <v>0</v>
      </c>
      <c r="I87" s="31">
        <f>+VLOOKUP(H87,Hoja2!$A$24:$B$33,2,TRUE)</f>
        <v>0</v>
      </c>
      <c r="K87" s="31">
        <f>+VLOOKUP(J87,Hoja2!$A$24:$B$33,2,TRUE)</f>
        <v>0</v>
      </c>
      <c r="M87" s="31">
        <f>+VLOOKUP(L87,Hoja2!$A$24:$B$33,2,TRUE)</f>
        <v>0</v>
      </c>
      <c r="O87" s="31">
        <f>+VLOOKUP(N87,Hoja2!$A$24:$B$33,2,TRUE)</f>
        <v>0</v>
      </c>
      <c r="Q87" s="31">
        <f>+VLOOKUP(P87,Hoja2!$A$24:$B$33,2,TRUE)</f>
        <v>0</v>
      </c>
      <c r="S87" s="31">
        <f>+VLOOKUP(R87,Hoja2!$A$24:$B$33,2,TRUE)</f>
        <v>0</v>
      </c>
      <c r="U87" s="31">
        <f>+VLOOKUP(T87,Hoja2!$A$24:$B$33,2,TRUE)</f>
        <v>0</v>
      </c>
      <c r="W87" s="31">
        <f>+VLOOKUP(V87,Hoja2!$A$24:$B$33,2,TRUE)</f>
        <v>0</v>
      </c>
      <c r="Y87" s="31">
        <f>+VLOOKUP(X87,Hoja2!$A$24:$B$33,2,TRUE)</f>
        <v>0</v>
      </c>
      <c r="AA87" s="31">
        <f>+VLOOKUP(Z87,Hoja2!$A$24:$B$33,2,TRUE)</f>
        <v>0</v>
      </c>
      <c r="AC87" s="31">
        <f>+VLOOKUP(AB87,Hoja2!$A$24:$B$33,2,TRUE)</f>
        <v>0</v>
      </c>
      <c r="AE87" s="31">
        <f>+VLOOKUP(AD87,Hoja2!$A$24:$B$33,2,TRUE)</f>
        <v>0</v>
      </c>
      <c r="AG87" s="31">
        <f>+VLOOKUP(AF87,Hoja2!$A$24:$B$33,2,TRUE)</f>
        <v>0</v>
      </c>
      <c r="AI87" s="31">
        <f>+VLOOKUP(AH87,Hoja2!$A$24:$B$33,2,TRUE)</f>
        <v>0</v>
      </c>
      <c r="AK87" s="31">
        <f>+VLOOKUP(AJ87,Hoja2!$A$24:$B$33,2,TRUE)</f>
        <v>0</v>
      </c>
      <c r="AM87" s="31"/>
      <c r="AN87" s="33">
        <f t="shared" si="25"/>
        <v>0</v>
      </c>
      <c r="AO87" s="8"/>
      <c r="AP87" s="31"/>
      <c r="AR87" s="31"/>
      <c r="AT87" s="31"/>
      <c r="AV87" s="31"/>
      <c r="AX87" s="31"/>
      <c r="AZ87" s="31"/>
      <c r="BB87" s="31"/>
      <c r="BD87" s="31"/>
      <c r="BF87" s="31"/>
      <c r="BH87" s="31"/>
      <c r="BJ87" s="31"/>
      <c r="BL87" s="31"/>
      <c r="BN87" s="31"/>
      <c r="BP87" s="31"/>
      <c r="BR87" s="31"/>
      <c r="BT87" s="31"/>
      <c r="BV87" s="31"/>
      <c r="BW87" s="33">
        <f t="shared" si="29"/>
        <v>0</v>
      </c>
      <c r="BX87" s="50"/>
      <c r="BY87" s="35">
        <f t="shared" si="26"/>
        <v>0</v>
      </c>
      <c r="BZ87" s="52"/>
      <c r="CA87" s="35">
        <f t="shared" si="27"/>
        <v>0</v>
      </c>
      <c r="CB87" s="23"/>
      <c r="CC87" s="35">
        <f t="shared" si="30"/>
        <v>0</v>
      </c>
      <c r="CD87" s="52"/>
      <c r="CE87" s="35">
        <f t="shared" si="31"/>
        <v>0</v>
      </c>
      <c r="CF87" s="52"/>
      <c r="CG87" s="35">
        <f t="shared" si="28"/>
        <v>0</v>
      </c>
      <c r="CH87" s="23"/>
      <c r="CI87" s="35">
        <f t="shared" si="32"/>
        <v>0</v>
      </c>
      <c r="CJ87" s="23"/>
      <c r="CK87" s="35">
        <f t="shared" si="35"/>
        <v>0</v>
      </c>
      <c r="CL87" s="40">
        <f t="shared" si="33"/>
        <v>0</v>
      </c>
      <c r="CM87" s="36">
        <f t="shared" si="34"/>
        <v>0</v>
      </c>
    </row>
    <row r="88" spans="1:91" ht="15" hidden="1">
      <c r="A88" s="29"/>
      <c r="B88" s="38" t="s">
        <v>115</v>
      </c>
      <c r="C88" s="39" t="s">
        <v>63</v>
      </c>
      <c r="E88" s="31">
        <f>+VLOOKUP(D88,Hoja2!$A$4:$B$9,2,TRUE)</f>
        <v>0</v>
      </c>
      <c r="F88"/>
      <c r="G88" s="31">
        <f>+VLOOKUP(F88,Hoja2!$A$24:$B$33,2,TRUE)</f>
        <v>0</v>
      </c>
      <c r="I88" s="31">
        <f>+VLOOKUP(H88,Hoja2!$A$24:$B$33,2,TRUE)</f>
        <v>0</v>
      </c>
      <c r="K88" s="31">
        <f>+VLOOKUP(J88,Hoja2!$A$24:$B$33,2,TRUE)</f>
        <v>0</v>
      </c>
      <c r="M88" s="31">
        <f>+VLOOKUP(L88,Hoja2!$A$24:$B$33,2,TRUE)</f>
        <v>0</v>
      </c>
      <c r="O88" s="31">
        <f>+VLOOKUP(N88,Hoja2!$A$24:$B$33,2,TRUE)</f>
        <v>0</v>
      </c>
      <c r="Q88" s="31">
        <f>+VLOOKUP(P88,Hoja2!$A$24:$B$33,2,TRUE)</f>
        <v>0</v>
      </c>
      <c r="S88" s="31">
        <f>+VLOOKUP(R88,Hoja2!$A$24:$B$33,2,TRUE)</f>
        <v>0</v>
      </c>
      <c r="U88" s="31">
        <f>+VLOOKUP(T88,Hoja2!$A$24:$B$33,2,TRUE)</f>
        <v>0</v>
      </c>
      <c r="W88" s="31">
        <f>+VLOOKUP(V88,Hoja2!$A$24:$B$33,2,TRUE)</f>
        <v>0</v>
      </c>
      <c r="Y88" s="31">
        <f>+VLOOKUP(X88,Hoja2!$A$24:$B$33,2,TRUE)</f>
        <v>0</v>
      </c>
      <c r="AA88" s="31">
        <f>+VLOOKUP(Z88,Hoja2!$A$24:$B$33,2,TRUE)</f>
        <v>0</v>
      </c>
      <c r="AC88" s="31">
        <f>+VLOOKUP(AB88,Hoja2!$A$24:$B$33,2,TRUE)</f>
        <v>0</v>
      </c>
      <c r="AE88" s="31">
        <f>+VLOOKUP(AD88,Hoja2!$A$24:$B$33,2,TRUE)</f>
        <v>0</v>
      </c>
      <c r="AG88" s="31">
        <f>+VLOOKUP(AF88,Hoja2!$A$24:$B$33,2,TRUE)</f>
        <v>0</v>
      </c>
      <c r="AI88" s="31">
        <f>+VLOOKUP(AH88,Hoja2!$A$24:$B$33,2,TRUE)</f>
        <v>0</v>
      </c>
      <c r="AK88" s="31">
        <f>+VLOOKUP(AJ88,Hoja2!$A$24:$B$33,2,TRUE)</f>
        <v>0</v>
      </c>
      <c r="AM88" s="31"/>
      <c r="AN88" s="33">
        <f t="shared" si="25"/>
        <v>0</v>
      </c>
      <c r="AO88" s="8"/>
      <c r="AP88" s="31"/>
      <c r="AR88" s="31"/>
      <c r="AT88" s="31"/>
      <c r="AV88" s="31"/>
      <c r="AX88" s="31"/>
      <c r="AZ88" s="31"/>
      <c r="BB88" s="31"/>
      <c r="BD88" s="31"/>
      <c r="BF88" s="31"/>
      <c r="BH88" s="31"/>
      <c r="BJ88" s="31"/>
      <c r="BL88" s="31"/>
      <c r="BN88" s="31"/>
      <c r="BP88" s="31"/>
      <c r="BR88" s="31"/>
      <c r="BT88" s="31"/>
      <c r="BV88" s="31"/>
      <c r="BW88" s="33">
        <f t="shared" si="29"/>
        <v>0</v>
      </c>
      <c r="BX88" s="50"/>
      <c r="BY88" s="35">
        <f t="shared" si="26"/>
        <v>0</v>
      </c>
      <c r="BZ88" s="52"/>
      <c r="CA88" s="35">
        <f t="shared" si="27"/>
        <v>0</v>
      </c>
      <c r="CB88" s="23"/>
      <c r="CC88" s="35">
        <f t="shared" si="30"/>
        <v>0</v>
      </c>
      <c r="CD88" s="52"/>
      <c r="CE88" s="35">
        <f t="shared" si="31"/>
        <v>0</v>
      </c>
      <c r="CF88" s="52"/>
      <c r="CG88" s="35">
        <f t="shared" si="28"/>
        <v>0</v>
      </c>
      <c r="CH88" s="23"/>
      <c r="CI88" s="35">
        <f t="shared" si="32"/>
        <v>0</v>
      </c>
      <c r="CJ88" s="23"/>
      <c r="CK88" s="35">
        <f t="shared" si="35"/>
        <v>0</v>
      </c>
      <c r="CL88" s="40">
        <f t="shared" si="33"/>
        <v>0</v>
      </c>
      <c r="CM88" s="36">
        <f t="shared" si="34"/>
        <v>0</v>
      </c>
    </row>
    <row r="89" spans="1:91" ht="15" hidden="1">
      <c r="A89" s="29"/>
      <c r="B89" s="38" t="s">
        <v>121</v>
      </c>
      <c r="C89" s="39" t="s">
        <v>105</v>
      </c>
      <c r="E89" s="31">
        <f>+VLOOKUP(D89,Hoja2!$A$4:$B$9,2,TRUE)</f>
        <v>0</v>
      </c>
      <c r="F89"/>
      <c r="G89" s="31">
        <f>+VLOOKUP(F89,Hoja2!$A$24:$B$33,2,TRUE)</f>
        <v>0</v>
      </c>
      <c r="I89" s="31">
        <f>+VLOOKUP(H89,Hoja2!$A$24:$B$33,2,TRUE)</f>
        <v>0</v>
      </c>
      <c r="K89" s="31">
        <f>+VLOOKUP(J89,Hoja2!$A$24:$B$33,2,TRUE)</f>
        <v>0</v>
      </c>
      <c r="M89" s="31">
        <f>+VLOOKUP(L89,Hoja2!$A$24:$B$33,2,TRUE)</f>
        <v>0</v>
      </c>
      <c r="O89" s="31">
        <f>+VLOOKUP(N89,Hoja2!$A$24:$B$33,2,TRUE)</f>
        <v>0</v>
      </c>
      <c r="Q89" s="31">
        <f>+VLOOKUP(P89,Hoja2!$A$24:$B$33,2,TRUE)</f>
        <v>0</v>
      </c>
      <c r="S89" s="31">
        <f>+VLOOKUP(R89,Hoja2!$A$24:$B$33,2,TRUE)</f>
        <v>0</v>
      </c>
      <c r="U89" s="31">
        <f>+VLOOKUP(T89,Hoja2!$A$24:$B$33,2,TRUE)</f>
        <v>0</v>
      </c>
      <c r="W89" s="31">
        <f>+VLOOKUP(V89,Hoja2!$A$24:$B$33,2,TRUE)</f>
        <v>0</v>
      </c>
      <c r="Y89" s="31">
        <f>+VLOOKUP(X89,Hoja2!$A$24:$B$33,2,TRUE)</f>
        <v>0</v>
      </c>
      <c r="AA89" s="31">
        <f>+VLOOKUP(Z89,Hoja2!$A$24:$B$33,2,TRUE)</f>
        <v>0</v>
      </c>
      <c r="AC89" s="31">
        <f>+VLOOKUP(AB89,Hoja2!$A$24:$B$33,2,TRUE)</f>
        <v>0</v>
      </c>
      <c r="AE89" s="31">
        <f>+VLOOKUP(AD89,Hoja2!$A$24:$B$33,2,TRUE)</f>
        <v>0</v>
      </c>
      <c r="AG89" s="31">
        <f>+VLOOKUP(AF89,Hoja2!$A$24:$B$33,2,TRUE)</f>
        <v>0</v>
      </c>
      <c r="AI89" s="31">
        <f>+VLOOKUP(AH89,Hoja2!$A$24:$B$33,2,TRUE)</f>
        <v>0</v>
      </c>
      <c r="AK89" s="31">
        <f>+VLOOKUP(AJ89,Hoja2!$A$24:$B$33,2,TRUE)</f>
        <v>0</v>
      </c>
      <c r="AM89" s="31"/>
      <c r="AN89" s="33">
        <f t="shared" si="25"/>
        <v>0</v>
      </c>
      <c r="AO89" s="8"/>
      <c r="AP89" s="31"/>
      <c r="AR89" s="31"/>
      <c r="AT89" s="31"/>
      <c r="AV89" s="31"/>
      <c r="AX89" s="31"/>
      <c r="AZ89" s="31"/>
      <c r="BB89" s="31"/>
      <c r="BD89" s="31"/>
      <c r="BF89" s="31"/>
      <c r="BH89" s="31"/>
      <c r="BJ89" s="31"/>
      <c r="BL89" s="31"/>
      <c r="BN89" s="31"/>
      <c r="BP89" s="31"/>
      <c r="BR89" s="31"/>
      <c r="BT89" s="31"/>
      <c r="BV89" s="31"/>
      <c r="BW89" s="33">
        <f t="shared" si="29"/>
        <v>0</v>
      </c>
      <c r="BX89" s="50"/>
      <c r="BY89" s="35">
        <f t="shared" si="26"/>
        <v>0</v>
      </c>
      <c r="BZ89" s="52"/>
      <c r="CA89" s="35">
        <f t="shared" si="27"/>
        <v>0</v>
      </c>
      <c r="CB89" s="23"/>
      <c r="CC89" s="35">
        <f t="shared" si="30"/>
        <v>0</v>
      </c>
      <c r="CD89" s="52"/>
      <c r="CE89" s="35">
        <f t="shared" si="31"/>
        <v>0</v>
      </c>
      <c r="CF89" s="52"/>
      <c r="CG89" s="35">
        <f t="shared" si="28"/>
        <v>0</v>
      </c>
      <c r="CH89" s="23"/>
      <c r="CI89" s="35">
        <f t="shared" si="32"/>
        <v>0</v>
      </c>
      <c r="CJ89" s="23"/>
      <c r="CK89" s="35">
        <f t="shared" si="35"/>
        <v>0</v>
      </c>
      <c r="CL89" s="40">
        <f t="shared" si="33"/>
        <v>0</v>
      </c>
      <c r="CM89" s="36">
        <f t="shared" si="34"/>
        <v>0</v>
      </c>
    </row>
    <row r="90" spans="1:91" ht="15" hidden="1">
      <c r="A90" s="29"/>
      <c r="B90" s="61" t="s">
        <v>123</v>
      </c>
      <c r="C90" s="39" t="s">
        <v>54</v>
      </c>
      <c r="E90" s="31">
        <f>+VLOOKUP(D90,Hoja2!$A$4:$B$9,2,TRUE)</f>
        <v>0</v>
      </c>
      <c r="F90"/>
      <c r="G90" s="31">
        <f>+VLOOKUP(F90,Hoja2!$A$24:$B$33,2,TRUE)</f>
        <v>0</v>
      </c>
      <c r="I90" s="31">
        <f>+VLOOKUP(H90,Hoja2!$A$24:$B$33,2,TRUE)</f>
        <v>0</v>
      </c>
      <c r="K90" s="31">
        <f>+VLOOKUP(J90,Hoja2!$A$24:$B$33,2,TRUE)</f>
        <v>0</v>
      </c>
      <c r="M90" s="31">
        <f>+VLOOKUP(L90,Hoja2!$A$24:$B$33,2,TRUE)</f>
        <v>0</v>
      </c>
      <c r="O90" s="31">
        <f>+VLOOKUP(N90,Hoja2!$A$24:$B$33,2,TRUE)</f>
        <v>0</v>
      </c>
      <c r="Q90" s="31">
        <f>+VLOOKUP(P90,Hoja2!$A$24:$B$33,2,TRUE)</f>
        <v>0</v>
      </c>
      <c r="S90" s="31">
        <f>+VLOOKUP(R90,Hoja2!$A$24:$B$33,2,TRUE)</f>
        <v>0</v>
      </c>
      <c r="U90" s="31">
        <f>+VLOOKUP(T90,Hoja2!$A$24:$B$33,2,TRUE)</f>
        <v>0</v>
      </c>
      <c r="W90" s="31">
        <f>+VLOOKUP(V90,Hoja2!$A$24:$B$33,2,TRUE)</f>
        <v>0</v>
      </c>
      <c r="Y90" s="31">
        <f>+VLOOKUP(X90,Hoja2!$A$24:$B$33,2,TRUE)</f>
        <v>0</v>
      </c>
      <c r="AA90" s="31">
        <f>+VLOOKUP(Z90,Hoja2!$A$24:$B$33,2,TRUE)</f>
        <v>0</v>
      </c>
      <c r="AC90" s="31">
        <f>+VLOOKUP(AB90,Hoja2!$A$24:$B$33,2,TRUE)</f>
        <v>0</v>
      </c>
      <c r="AE90" s="31">
        <f>+VLOOKUP(AD90,Hoja2!$A$24:$B$33,2,TRUE)</f>
        <v>0</v>
      </c>
      <c r="AG90" s="31">
        <f>+VLOOKUP(AF90,Hoja2!$A$24:$B$33,2,TRUE)</f>
        <v>0</v>
      </c>
      <c r="AI90" s="31">
        <f>+VLOOKUP(AH90,Hoja2!$A$24:$B$33,2,TRUE)</f>
        <v>0</v>
      </c>
      <c r="AK90" s="31">
        <f>+VLOOKUP(AJ90,Hoja2!$A$24:$B$33,2,TRUE)</f>
        <v>0</v>
      </c>
      <c r="AM90" s="31"/>
      <c r="AN90" s="33">
        <f t="shared" si="25"/>
        <v>0</v>
      </c>
      <c r="AO90" s="8"/>
      <c r="AP90" s="31"/>
      <c r="AR90" s="31"/>
      <c r="AT90" s="31"/>
      <c r="AV90" s="31"/>
      <c r="AX90" s="31"/>
      <c r="AZ90" s="31"/>
      <c r="BB90" s="31"/>
      <c r="BD90" s="31"/>
      <c r="BF90" s="31"/>
      <c r="BH90" s="31"/>
      <c r="BJ90" s="31"/>
      <c r="BL90" s="31"/>
      <c r="BN90" s="31"/>
      <c r="BP90" s="31"/>
      <c r="BR90" s="31"/>
      <c r="BT90" s="31"/>
      <c r="BV90" s="31"/>
      <c r="BW90" s="33">
        <f t="shared" si="29"/>
        <v>0</v>
      </c>
      <c r="BX90" s="50"/>
      <c r="BY90" s="35">
        <f t="shared" si="26"/>
        <v>0</v>
      </c>
      <c r="BZ90" s="52"/>
      <c r="CA90" s="35">
        <f t="shared" si="27"/>
        <v>0</v>
      </c>
      <c r="CB90" s="23"/>
      <c r="CC90" s="35">
        <f t="shared" si="30"/>
        <v>0</v>
      </c>
      <c r="CD90" s="52"/>
      <c r="CE90" s="35">
        <f t="shared" si="31"/>
        <v>0</v>
      </c>
      <c r="CF90" s="52"/>
      <c r="CG90" s="35">
        <f t="shared" si="28"/>
        <v>0</v>
      </c>
      <c r="CH90" s="23"/>
      <c r="CI90" s="35">
        <f t="shared" si="32"/>
        <v>0</v>
      </c>
      <c r="CJ90" s="23"/>
      <c r="CK90" s="35">
        <f t="shared" si="35"/>
        <v>0</v>
      </c>
      <c r="CL90" s="40">
        <f t="shared" si="33"/>
        <v>0</v>
      </c>
      <c r="CM90" s="36">
        <f t="shared" si="34"/>
        <v>0</v>
      </c>
    </row>
    <row r="91" spans="1:91" ht="15" hidden="1">
      <c r="A91" s="29"/>
      <c r="B91" s="38" t="s">
        <v>127</v>
      </c>
      <c r="C91" s="39" t="s">
        <v>63</v>
      </c>
      <c r="E91" s="31">
        <f>+VLOOKUP(D91,Hoja2!$A$4:$B$9,2,TRUE)</f>
        <v>0</v>
      </c>
      <c r="F91"/>
      <c r="G91" s="31">
        <f>+VLOOKUP(F91,Hoja2!$A$24:$B$33,2,TRUE)</f>
        <v>0</v>
      </c>
      <c r="I91" s="31">
        <f>+VLOOKUP(H91,Hoja2!$A$24:$B$33,2,TRUE)</f>
        <v>0</v>
      </c>
      <c r="K91" s="31">
        <f>+VLOOKUP(J91,Hoja2!$A$24:$B$33,2,TRUE)</f>
        <v>0</v>
      </c>
      <c r="M91" s="31">
        <f>+VLOOKUP(L91,Hoja2!$A$24:$B$33,2,TRUE)</f>
        <v>0</v>
      </c>
      <c r="O91" s="31">
        <f>+VLOOKUP(N91,Hoja2!$A$24:$B$33,2,TRUE)</f>
        <v>0</v>
      </c>
      <c r="Q91" s="31">
        <f>+VLOOKUP(P91,Hoja2!$A$24:$B$33,2,TRUE)</f>
        <v>0</v>
      </c>
      <c r="S91" s="31">
        <f>+VLOOKUP(R91,Hoja2!$A$24:$B$33,2,TRUE)</f>
        <v>0</v>
      </c>
      <c r="U91" s="31">
        <f>+VLOOKUP(T91,Hoja2!$A$24:$B$33,2,TRUE)</f>
        <v>0</v>
      </c>
      <c r="W91" s="31">
        <f>+VLOOKUP(V91,Hoja2!$A$24:$B$33,2,TRUE)</f>
        <v>0</v>
      </c>
      <c r="Y91" s="31">
        <f>+VLOOKUP(X91,Hoja2!$A$24:$B$33,2,TRUE)</f>
        <v>0</v>
      </c>
      <c r="AA91" s="31">
        <f>+VLOOKUP(Z91,Hoja2!$A$24:$B$33,2,TRUE)</f>
        <v>0</v>
      </c>
      <c r="AC91" s="31">
        <f>+VLOOKUP(AB91,Hoja2!$A$24:$B$33,2,TRUE)</f>
        <v>0</v>
      </c>
      <c r="AE91" s="31">
        <f>+VLOOKUP(AD91,Hoja2!$A$24:$B$33,2,TRUE)</f>
        <v>0</v>
      </c>
      <c r="AG91" s="31">
        <f>+VLOOKUP(AF91,Hoja2!$A$24:$B$33,2,TRUE)</f>
        <v>0</v>
      </c>
      <c r="AI91" s="31">
        <f>+VLOOKUP(AH91,Hoja2!$A$24:$B$33,2,TRUE)</f>
        <v>0</v>
      </c>
      <c r="AK91" s="31">
        <f>+VLOOKUP(AJ91,Hoja2!$A$24:$B$33,2,TRUE)</f>
        <v>0</v>
      </c>
      <c r="AM91" s="31"/>
      <c r="AN91" s="33">
        <f t="shared" si="25"/>
        <v>0</v>
      </c>
      <c r="AO91" s="8"/>
      <c r="AP91" s="31"/>
      <c r="AR91" s="31"/>
      <c r="AT91" s="31"/>
      <c r="AV91" s="31"/>
      <c r="AX91" s="31"/>
      <c r="AZ91" s="31"/>
      <c r="BB91" s="31"/>
      <c r="BD91" s="31"/>
      <c r="BF91" s="31"/>
      <c r="BH91" s="31"/>
      <c r="BJ91" s="31"/>
      <c r="BL91" s="31"/>
      <c r="BN91" s="31"/>
      <c r="BP91" s="31"/>
      <c r="BR91" s="31"/>
      <c r="BT91" s="31"/>
      <c r="BV91" s="31"/>
      <c r="BW91" s="33">
        <f t="shared" si="29"/>
        <v>0</v>
      </c>
      <c r="BX91" s="50"/>
      <c r="BY91" s="35">
        <f t="shared" si="26"/>
        <v>0</v>
      </c>
      <c r="BZ91" s="52"/>
      <c r="CA91" s="35">
        <f t="shared" si="27"/>
        <v>0</v>
      </c>
      <c r="CB91" s="23"/>
      <c r="CC91" s="35">
        <f t="shared" si="30"/>
        <v>0</v>
      </c>
      <c r="CD91" s="52"/>
      <c r="CE91" s="35">
        <f t="shared" si="31"/>
        <v>0</v>
      </c>
      <c r="CF91" s="52"/>
      <c r="CG91" s="35">
        <f t="shared" si="28"/>
        <v>0</v>
      </c>
      <c r="CH91" s="23"/>
      <c r="CI91" s="35">
        <f t="shared" si="32"/>
        <v>0</v>
      </c>
      <c r="CJ91" s="23"/>
      <c r="CK91" s="35">
        <f t="shared" si="35"/>
        <v>0</v>
      </c>
      <c r="CL91" s="40">
        <f t="shared" si="33"/>
        <v>0</v>
      </c>
      <c r="CM91" s="36">
        <f t="shared" si="34"/>
        <v>0</v>
      </c>
    </row>
    <row r="92" spans="1:91" ht="15" hidden="1">
      <c r="A92" s="29"/>
      <c r="B92" s="61" t="s">
        <v>129</v>
      </c>
      <c r="C92" s="39" t="s">
        <v>51</v>
      </c>
      <c r="E92" s="31">
        <f>+VLOOKUP(D92,Hoja2!$A$4:$B$9,2,TRUE)</f>
        <v>0</v>
      </c>
      <c r="F92" s="32"/>
      <c r="G92" s="31">
        <f>+VLOOKUP(F92,Hoja2!$A$24:$B$33,2,TRUE)</f>
        <v>0</v>
      </c>
      <c r="I92" s="31">
        <f>+VLOOKUP(H92,Hoja2!$A$24:$B$33,2,TRUE)</f>
        <v>0</v>
      </c>
      <c r="K92" s="31">
        <f>+VLOOKUP(J92,Hoja2!$A$24:$B$33,2,TRUE)</f>
        <v>0</v>
      </c>
      <c r="M92" s="31">
        <f>+VLOOKUP(L92,Hoja2!$A$24:$B$33,2,TRUE)</f>
        <v>0</v>
      </c>
      <c r="O92" s="31">
        <f>+VLOOKUP(N92,Hoja2!$A$24:$B$33,2,TRUE)</f>
        <v>0</v>
      </c>
      <c r="Q92" s="31">
        <f>+VLOOKUP(P92,Hoja2!$A$24:$B$33,2,TRUE)</f>
        <v>0</v>
      </c>
      <c r="S92" s="31">
        <f>+VLOOKUP(R92,Hoja2!$A$24:$B$33,2,TRUE)</f>
        <v>0</v>
      </c>
      <c r="U92" s="31">
        <f>+VLOOKUP(T92,Hoja2!$A$24:$B$33,2,TRUE)</f>
        <v>0</v>
      </c>
      <c r="W92" s="31">
        <f>+VLOOKUP(V92,Hoja2!$A$24:$B$33,2,TRUE)</f>
        <v>0</v>
      </c>
      <c r="X92" s="57"/>
      <c r="Y92" s="31">
        <f>+VLOOKUP(X92,Hoja2!$A$24:$B$33,2,TRUE)</f>
        <v>0</v>
      </c>
      <c r="Z92" s="57"/>
      <c r="AA92" s="31">
        <f>+VLOOKUP(Z92,Hoja2!$A$24:$B$33,2,TRUE)</f>
        <v>0</v>
      </c>
      <c r="AB92" s="57"/>
      <c r="AC92" s="31">
        <f>+VLOOKUP(AB92,Hoja2!$A$24:$B$33,2,TRUE)</f>
        <v>0</v>
      </c>
      <c r="AD92" s="57"/>
      <c r="AE92" s="31">
        <f>+VLOOKUP(AD92,Hoja2!$A$24:$B$33,2,TRUE)</f>
        <v>0</v>
      </c>
      <c r="AF92" s="57"/>
      <c r="AG92" s="31">
        <f>+VLOOKUP(AF92,Hoja2!$A$24:$B$33,2,TRUE)</f>
        <v>0</v>
      </c>
      <c r="AH92" s="57"/>
      <c r="AI92" s="31">
        <f>+VLOOKUP(AH92,Hoja2!$A$24:$B$33,2,TRUE)</f>
        <v>0</v>
      </c>
      <c r="AJ92" s="57"/>
      <c r="AK92" s="31">
        <f>+VLOOKUP(AJ92,Hoja2!$A$24:$B$33,2,TRUE)</f>
        <v>0</v>
      </c>
      <c r="AM92" s="31"/>
      <c r="AN92" s="33">
        <f t="shared" si="25"/>
        <v>0</v>
      </c>
      <c r="AO92" s="8"/>
      <c r="AP92" s="31"/>
      <c r="AR92" s="31"/>
      <c r="AT92" s="31"/>
      <c r="AV92" s="31"/>
      <c r="AX92" s="31"/>
      <c r="AZ92" s="31"/>
      <c r="BB92" s="31"/>
      <c r="BD92" s="31"/>
      <c r="BF92" s="31"/>
      <c r="BH92" s="31"/>
      <c r="BJ92" s="31"/>
      <c r="BL92" s="31"/>
      <c r="BN92" s="31"/>
      <c r="BP92" s="31"/>
      <c r="BR92" s="31"/>
      <c r="BT92" s="31"/>
      <c r="BV92" s="31"/>
      <c r="BW92" s="33">
        <f t="shared" si="29"/>
        <v>0</v>
      </c>
      <c r="BX92" s="50"/>
      <c r="BY92" s="35">
        <f t="shared" si="26"/>
        <v>0</v>
      </c>
      <c r="BZ92" s="52"/>
      <c r="CA92" s="35">
        <f t="shared" si="27"/>
        <v>0</v>
      </c>
      <c r="CB92" s="23"/>
      <c r="CC92" s="35">
        <f t="shared" si="30"/>
        <v>0</v>
      </c>
      <c r="CD92" s="52"/>
      <c r="CE92" s="35">
        <f t="shared" si="31"/>
        <v>0</v>
      </c>
      <c r="CF92" s="52"/>
      <c r="CG92" s="35">
        <f t="shared" si="28"/>
        <v>0</v>
      </c>
      <c r="CH92" s="23"/>
      <c r="CI92" s="35">
        <f t="shared" si="32"/>
        <v>0</v>
      </c>
      <c r="CJ92" s="23"/>
      <c r="CK92" s="35">
        <f t="shared" si="35"/>
        <v>0</v>
      </c>
      <c r="CL92" s="40">
        <f t="shared" si="33"/>
        <v>0</v>
      </c>
      <c r="CM92" s="36">
        <f t="shared" si="34"/>
        <v>0</v>
      </c>
    </row>
    <row r="93" spans="1:91" ht="15.75" hidden="1" thickBot="1">
      <c r="A93" s="60"/>
      <c r="B93" s="62" t="s">
        <v>131</v>
      </c>
      <c r="C93" s="42" t="s">
        <v>132</v>
      </c>
      <c r="D93" s="6"/>
      <c r="E93" s="43">
        <f>+VLOOKUP(D93,Hoja2!$A$4:$B$9,2,TRUE)</f>
        <v>0</v>
      </c>
      <c r="F93" s="44"/>
      <c r="G93" s="43">
        <f>+VLOOKUP(F93,Hoja2!$A$24:$B$33,2,TRUE)</f>
        <v>0</v>
      </c>
      <c r="H93" s="6"/>
      <c r="I93" s="43">
        <f>+VLOOKUP(H93,Hoja2!$A$24:$B$33,2,TRUE)</f>
        <v>0</v>
      </c>
      <c r="J93" s="6"/>
      <c r="K93" s="43">
        <f>+VLOOKUP(J93,Hoja2!$A$24:$B$33,2,TRUE)</f>
        <v>0</v>
      </c>
      <c r="L93" s="6"/>
      <c r="M93" s="43">
        <f>+VLOOKUP(L93,Hoja2!$A$24:$B$33,2,TRUE)</f>
        <v>0</v>
      </c>
      <c r="N93" s="6"/>
      <c r="O93" s="43">
        <f>+VLOOKUP(N93,Hoja2!$A$24:$B$33,2,TRUE)</f>
        <v>0</v>
      </c>
      <c r="P93" s="6"/>
      <c r="Q93" s="43">
        <f>+VLOOKUP(P93,Hoja2!$A$24:$B$33,2,TRUE)</f>
        <v>0</v>
      </c>
      <c r="R93" s="6"/>
      <c r="S93" s="43">
        <f>+VLOOKUP(R93,Hoja2!$A$24:$B$33,2,TRUE)</f>
        <v>0</v>
      </c>
      <c r="T93" s="6"/>
      <c r="U93" s="43">
        <f>+VLOOKUP(T93,Hoja2!$A$24:$B$33,2,TRUE)</f>
        <v>0</v>
      </c>
      <c r="V93" s="6"/>
      <c r="W93" s="43">
        <f>+VLOOKUP(V93,Hoja2!$A$24:$B$33,2,TRUE)</f>
        <v>0</v>
      </c>
      <c r="X93" s="58"/>
      <c r="Y93" s="43">
        <f>+VLOOKUP(X93,Hoja2!$A$24:$B$33,2,TRUE)</f>
        <v>0</v>
      </c>
      <c r="Z93" s="58"/>
      <c r="AA93" s="43">
        <f>+VLOOKUP(Z93,Hoja2!$A$24:$B$33,2,TRUE)</f>
        <v>0</v>
      </c>
      <c r="AB93" s="58"/>
      <c r="AC93" s="43">
        <f>+VLOOKUP(AB93,Hoja2!$A$24:$B$33,2,TRUE)</f>
        <v>0</v>
      </c>
      <c r="AD93" s="58"/>
      <c r="AE93" s="43">
        <f>+VLOOKUP(AD93,Hoja2!$A$24:$B$33,2,TRUE)</f>
        <v>0</v>
      </c>
      <c r="AF93" s="58"/>
      <c r="AG93" s="43">
        <f>+VLOOKUP(AF93,Hoja2!$A$24:$B$33,2,TRUE)</f>
        <v>0</v>
      </c>
      <c r="AH93" s="58"/>
      <c r="AI93" s="43">
        <f>+VLOOKUP(AH93,Hoja2!$A$24:$B$33,2,TRUE)</f>
        <v>0</v>
      </c>
      <c r="AJ93" s="58"/>
      <c r="AK93" s="43">
        <f>+VLOOKUP(AJ93,Hoja2!$A$24:$B$33,2,TRUE)</f>
        <v>0</v>
      </c>
      <c r="AL93" s="6"/>
      <c r="AM93" s="43"/>
      <c r="AN93" s="45">
        <f t="shared" si="25"/>
        <v>0</v>
      </c>
      <c r="AO93" s="6"/>
      <c r="AP93" s="43"/>
      <c r="AQ93" s="6"/>
      <c r="AR93" s="43"/>
      <c r="AS93" s="6"/>
      <c r="AT93" s="43"/>
      <c r="AU93" s="6"/>
      <c r="AV93" s="43"/>
      <c r="AW93" s="6"/>
      <c r="AX93" s="43"/>
      <c r="AY93" s="6"/>
      <c r="AZ93" s="43"/>
      <c r="BA93" s="6"/>
      <c r="BB93" s="43"/>
      <c r="BC93" s="6"/>
      <c r="BD93" s="43"/>
      <c r="BE93" s="6"/>
      <c r="BF93" s="43"/>
      <c r="BG93" s="6"/>
      <c r="BH93" s="43"/>
      <c r="BI93" s="6"/>
      <c r="BJ93" s="43"/>
      <c r="BK93" s="6"/>
      <c r="BL93" s="43"/>
      <c r="BM93" s="6"/>
      <c r="BN93" s="43"/>
      <c r="BO93" s="6"/>
      <c r="BP93" s="43"/>
      <c r="BQ93" s="6"/>
      <c r="BR93" s="43"/>
      <c r="BS93" s="6"/>
      <c r="BT93" s="43"/>
      <c r="BU93" s="6"/>
      <c r="BV93" s="43"/>
      <c r="BW93" s="45">
        <f t="shared" si="29"/>
        <v>0</v>
      </c>
      <c r="BX93" s="54"/>
      <c r="BY93" s="47">
        <f t="shared" si="26"/>
        <v>0</v>
      </c>
      <c r="BZ93" s="53"/>
      <c r="CA93" s="47">
        <f t="shared" si="27"/>
        <v>0</v>
      </c>
      <c r="CB93" s="46"/>
      <c r="CC93" s="47">
        <f t="shared" si="30"/>
        <v>0</v>
      </c>
      <c r="CD93" s="53"/>
      <c r="CE93" s="47">
        <f t="shared" si="31"/>
        <v>0</v>
      </c>
      <c r="CF93" s="53"/>
      <c r="CG93" s="47">
        <f t="shared" si="28"/>
        <v>0</v>
      </c>
      <c r="CH93" s="46"/>
      <c r="CI93" s="47">
        <f t="shared" si="32"/>
        <v>0</v>
      </c>
      <c r="CJ93" s="46"/>
      <c r="CK93" s="47">
        <f t="shared" si="35"/>
        <v>0</v>
      </c>
      <c r="CL93" s="48">
        <f t="shared" si="33"/>
        <v>0</v>
      </c>
      <c r="CM93" s="49">
        <f t="shared" si="34"/>
        <v>0</v>
      </c>
    </row>
  </sheetData>
  <sheetProtection password="D679" sheet="1" objects="1" scenarios="1"/>
  <mergeCells count="47">
    <mergeCell ref="AJ4:AK4"/>
    <mergeCell ref="BZ1:CA1"/>
    <mergeCell ref="BZ4:CA4"/>
    <mergeCell ref="BX1:BY1"/>
    <mergeCell ref="BX4:BY4"/>
    <mergeCell ref="BG4:BH4"/>
    <mergeCell ref="BI4:BJ4"/>
    <mergeCell ref="BK4:BL4"/>
    <mergeCell ref="AY4:AZ4"/>
    <mergeCell ref="CJ1:CK1"/>
    <mergeCell ref="CJ4:CK4"/>
    <mergeCell ref="BO4:BP4"/>
    <mergeCell ref="BQ4:BR4"/>
    <mergeCell ref="BS4:BT4"/>
    <mergeCell ref="BU4:BV4"/>
    <mergeCell ref="CB1:CC1"/>
    <mergeCell ref="CB4:CC4"/>
    <mergeCell ref="CD1:CE1"/>
    <mergeCell ref="CH1:CI1"/>
    <mergeCell ref="CH4:CI4"/>
    <mergeCell ref="BA4:BB4"/>
    <mergeCell ref="BC4:BD4"/>
    <mergeCell ref="BE4:BF4"/>
    <mergeCell ref="BM4:BN4"/>
    <mergeCell ref="CF1:CG1"/>
    <mergeCell ref="AQ4:AR4"/>
    <mergeCell ref="AS4:AT4"/>
    <mergeCell ref="AU4:AV4"/>
    <mergeCell ref="AW4:AX4"/>
    <mergeCell ref="T4:U4"/>
    <mergeCell ref="V4:W4"/>
    <mergeCell ref="AL4:AM4"/>
    <mergeCell ref="AO4:AP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D4:E4"/>
    <mergeCell ref="F4:G4"/>
    <mergeCell ref="H4:I4"/>
    <mergeCell ref="J4:K4"/>
  </mergeCells>
  <printOptions gridLines="1"/>
  <pageMargins left="0.31496062992125984" right="0.1968503937007874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72"/>
  <sheetViews>
    <sheetView workbookViewId="0" topLeftCell="A1">
      <selection activeCell="D36" sqref="D36"/>
    </sheetView>
  </sheetViews>
  <sheetFormatPr defaultColWidth="11.421875" defaultRowHeight="12.75"/>
  <sheetData>
    <row r="3" spans="1:4" ht="12.75">
      <c r="A3" s="59" t="s">
        <v>166</v>
      </c>
      <c r="D3" s="59" t="s">
        <v>167</v>
      </c>
    </row>
    <row r="4" spans="1:4" ht="12.75">
      <c r="A4">
        <v>0</v>
      </c>
      <c r="D4">
        <v>0</v>
      </c>
    </row>
    <row r="5" spans="1:5" ht="12.75">
      <c r="A5">
        <v>1</v>
      </c>
      <c r="B5">
        <v>4</v>
      </c>
      <c r="D5">
        <v>1</v>
      </c>
      <c r="E5">
        <v>3</v>
      </c>
    </row>
    <row r="6" spans="1:5" ht="12.75">
      <c r="A6">
        <v>2</v>
      </c>
      <c r="B6">
        <v>3</v>
      </c>
      <c r="D6">
        <v>2</v>
      </c>
      <c r="E6">
        <v>2</v>
      </c>
    </row>
    <row r="7" spans="1:5" ht="12.75">
      <c r="A7">
        <v>3</v>
      </c>
      <c r="B7">
        <v>2</v>
      </c>
      <c r="D7">
        <v>3</v>
      </c>
      <c r="E7">
        <v>1</v>
      </c>
    </row>
    <row r="8" spans="1:5" ht="12.75">
      <c r="A8">
        <v>4</v>
      </c>
      <c r="B8">
        <v>1</v>
      </c>
      <c r="D8">
        <v>4</v>
      </c>
      <c r="E8">
        <v>0</v>
      </c>
    </row>
    <row r="9" spans="1:2" ht="12.75">
      <c r="A9">
        <v>5</v>
      </c>
      <c r="B9">
        <v>0</v>
      </c>
    </row>
    <row r="12" spans="1:4" ht="12.75">
      <c r="A12" s="59" t="s">
        <v>164</v>
      </c>
      <c r="D12" s="59" t="s">
        <v>165</v>
      </c>
    </row>
    <row r="13" spans="1:4" ht="12.75">
      <c r="A13">
        <v>0</v>
      </c>
      <c r="D13">
        <v>0</v>
      </c>
    </row>
    <row r="14" spans="1:5" ht="12.75">
      <c r="A14">
        <v>1</v>
      </c>
      <c r="B14">
        <v>6</v>
      </c>
      <c r="D14">
        <v>1</v>
      </c>
      <c r="E14">
        <v>5</v>
      </c>
    </row>
    <row r="15" spans="1:5" ht="12.75">
      <c r="A15">
        <v>2</v>
      </c>
      <c r="B15">
        <v>5</v>
      </c>
      <c r="D15">
        <v>2</v>
      </c>
      <c r="E15">
        <v>4</v>
      </c>
    </row>
    <row r="16" spans="1:5" ht="12.75">
      <c r="A16">
        <v>3</v>
      </c>
      <c r="B16">
        <v>4</v>
      </c>
      <c r="D16">
        <v>3</v>
      </c>
      <c r="E16">
        <v>3</v>
      </c>
    </row>
    <row r="17" spans="1:5" ht="12.75">
      <c r="A17">
        <v>4</v>
      </c>
      <c r="B17">
        <v>3</v>
      </c>
      <c r="D17">
        <v>4</v>
      </c>
      <c r="E17">
        <v>2</v>
      </c>
    </row>
    <row r="18" spans="1:5" ht="12.75">
      <c r="A18">
        <v>5</v>
      </c>
      <c r="B18">
        <v>2</v>
      </c>
      <c r="D18">
        <v>5</v>
      </c>
      <c r="E18">
        <v>1</v>
      </c>
    </row>
    <row r="19" spans="1:5" ht="12.75">
      <c r="A19">
        <v>6</v>
      </c>
      <c r="B19">
        <v>1</v>
      </c>
      <c r="D19">
        <v>6</v>
      </c>
      <c r="E19">
        <v>0</v>
      </c>
    </row>
    <row r="20" spans="1:2" ht="12.75">
      <c r="A20">
        <v>7</v>
      </c>
      <c r="B20">
        <v>0</v>
      </c>
    </row>
    <row r="23" spans="1:4" ht="12.75">
      <c r="A23" s="59" t="s">
        <v>162</v>
      </c>
      <c r="D23" s="59" t="s">
        <v>163</v>
      </c>
    </row>
    <row r="24" spans="1:4" ht="12.75">
      <c r="A24">
        <v>0</v>
      </c>
      <c r="D24">
        <v>0</v>
      </c>
    </row>
    <row r="25" spans="1:5" ht="12.75">
      <c r="A25">
        <v>1</v>
      </c>
      <c r="B25">
        <v>8</v>
      </c>
      <c r="D25">
        <v>1</v>
      </c>
      <c r="E25">
        <v>7</v>
      </c>
    </row>
    <row r="26" spans="1:5" ht="12.75">
      <c r="A26">
        <v>2</v>
      </c>
      <c r="B26">
        <v>7</v>
      </c>
      <c r="D26">
        <v>2</v>
      </c>
      <c r="E26">
        <v>6</v>
      </c>
    </row>
    <row r="27" spans="1:5" ht="12.75">
      <c r="A27">
        <v>3</v>
      </c>
      <c r="B27">
        <v>6</v>
      </c>
      <c r="D27">
        <v>3</v>
      </c>
      <c r="E27">
        <v>5</v>
      </c>
    </row>
    <row r="28" spans="1:5" ht="12.75">
      <c r="A28">
        <v>4</v>
      </c>
      <c r="B28">
        <v>5</v>
      </c>
      <c r="D28">
        <v>4</v>
      </c>
      <c r="E28">
        <v>4</v>
      </c>
    </row>
    <row r="29" spans="1:5" ht="12.75">
      <c r="A29">
        <v>5</v>
      </c>
      <c r="B29">
        <v>4</v>
      </c>
      <c r="D29">
        <v>5</v>
      </c>
      <c r="E29">
        <v>3</v>
      </c>
    </row>
    <row r="30" spans="1:5" ht="12.75">
      <c r="A30">
        <v>6</v>
      </c>
      <c r="B30">
        <v>3</v>
      </c>
      <c r="D30">
        <v>6</v>
      </c>
      <c r="E30">
        <v>2</v>
      </c>
    </row>
    <row r="31" spans="1:5" ht="12.75">
      <c r="A31">
        <v>7</v>
      </c>
      <c r="B31">
        <v>2</v>
      </c>
      <c r="D31">
        <v>7</v>
      </c>
      <c r="E31">
        <v>1</v>
      </c>
    </row>
    <row r="32" spans="1:5" ht="12.75">
      <c r="A32">
        <v>8</v>
      </c>
      <c r="B32">
        <v>1</v>
      </c>
      <c r="D32">
        <v>8</v>
      </c>
      <c r="E32">
        <v>0</v>
      </c>
    </row>
    <row r="33" spans="1:2" ht="12.75">
      <c r="A33">
        <v>9</v>
      </c>
      <c r="B33">
        <v>0</v>
      </c>
    </row>
    <row r="36" spans="1:4" ht="12.75">
      <c r="A36" s="59" t="s">
        <v>155</v>
      </c>
      <c r="B36" s="56"/>
      <c r="D36" s="59" t="s">
        <v>156</v>
      </c>
    </row>
    <row r="37" spans="1:4" ht="12.75">
      <c r="A37">
        <v>0</v>
      </c>
      <c r="D37">
        <v>0</v>
      </c>
    </row>
    <row r="38" spans="1:5" ht="12.75">
      <c r="A38">
        <v>1</v>
      </c>
      <c r="B38">
        <v>10</v>
      </c>
      <c r="D38">
        <v>1</v>
      </c>
      <c r="E38">
        <v>9</v>
      </c>
    </row>
    <row r="39" spans="1:5" ht="12.75">
      <c r="A39">
        <v>2</v>
      </c>
      <c r="B39">
        <v>9</v>
      </c>
      <c r="D39">
        <v>2</v>
      </c>
      <c r="E39">
        <v>8</v>
      </c>
    </row>
    <row r="40" spans="1:5" ht="12.75">
      <c r="A40">
        <v>3</v>
      </c>
      <c r="B40">
        <v>8</v>
      </c>
      <c r="D40">
        <v>3</v>
      </c>
      <c r="E40">
        <v>7</v>
      </c>
    </row>
    <row r="41" spans="1:5" ht="12.75">
      <c r="A41">
        <v>4</v>
      </c>
      <c r="B41">
        <v>7</v>
      </c>
      <c r="D41">
        <v>4</v>
      </c>
      <c r="E41">
        <v>6</v>
      </c>
    </row>
    <row r="42" spans="1:5" ht="12.75">
      <c r="A42">
        <v>5</v>
      </c>
      <c r="B42">
        <v>6</v>
      </c>
      <c r="D42">
        <v>5</v>
      </c>
      <c r="E42">
        <v>5</v>
      </c>
    </row>
    <row r="43" spans="1:9" ht="12.75">
      <c r="A43">
        <v>6</v>
      </c>
      <c r="B43">
        <v>5</v>
      </c>
      <c r="D43">
        <v>6</v>
      </c>
      <c r="E43">
        <v>4</v>
      </c>
      <c r="H43">
        <v>1</v>
      </c>
      <c r="I43">
        <v>30</v>
      </c>
    </row>
    <row r="44" spans="1:9" ht="12.75">
      <c r="A44">
        <v>7</v>
      </c>
      <c r="B44">
        <v>4</v>
      </c>
      <c r="D44">
        <v>7</v>
      </c>
      <c r="E44">
        <v>3</v>
      </c>
      <c r="H44">
        <v>2</v>
      </c>
      <c r="I44">
        <v>29</v>
      </c>
    </row>
    <row r="45" spans="1:9" ht="12.75">
      <c r="A45">
        <v>8</v>
      </c>
      <c r="B45">
        <v>3</v>
      </c>
      <c r="D45">
        <v>8</v>
      </c>
      <c r="E45">
        <v>2</v>
      </c>
      <c r="H45">
        <v>3</v>
      </c>
      <c r="I45">
        <v>28</v>
      </c>
    </row>
    <row r="46" spans="1:9" ht="12.75">
      <c r="A46">
        <v>9</v>
      </c>
      <c r="B46">
        <v>2</v>
      </c>
      <c r="D46">
        <v>9</v>
      </c>
      <c r="E46">
        <v>1</v>
      </c>
      <c r="H46">
        <v>4</v>
      </c>
      <c r="I46">
        <v>27</v>
      </c>
    </row>
    <row r="47" spans="1:9" ht="12.75">
      <c r="A47">
        <v>10</v>
      </c>
      <c r="B47">
        <v>1</v>
      </c>
      <c r="D47">
        <v>10</v>
      </c>
      <c r="E47">
        <v>0</v>
      </c>
      <c r="H47">
        <v>5</v>
      </c>
      <c r="I47">
        <v>26</v>
      </c>
    </row>
    <row r="48" spans="1:9" ht="12.75">
      <c r="A48">
        <v>11</v>
      </c>
      <c r="B48">
        <v>0</v>
      </c>
      <c r="H48">
        <v>6</v>
      </c>
      <c r="I48">
        <v>25</v>
      </c>
    </row>
    <row r="49" spans="8:9" ht="12.75">
      <c r="H49">
        <v>7</v>
      </c>
      <c r="I49">
        <v>24</v>
      </c>
    </row>
    <row r="50" spans="8:9" ht="12.75">
      <c r="H50">
        <v>8</v>
      </c>
      <c r="I50">
        <v>23</v>
      </c>
    </row>
    <row r="51" spans="8:9" ht="12.75">
      <c r="H51">
        <v>9</v>
      </c>
      <c r="I51">
        <v>22</v>
      </c>
    </row>
    <row r="52" spans="8:9" ht="12.75">
      <c r="H52">
        <v>10</v>
      </c>
      <c r="I52">
        <v>21</v>
      </c>
    </row>
    <row r="53" spans="8:9" ht="12.75">
      <c r="H53">
        <v>11</v>
      </c>
      <c r="I53">
        <v>20</v>
      </c>
    </row>
    <row r="54" spans="8:9" ht="12.75">
      <c r="H54">
        <v>12</v>
      </c>
      <c r="I54">
        <v>19</v>
      </c>
    </row>
    <row r="55" spans="8:9" ht="12.75">
      <c r="H55">
        <v>13</v>
      </c>
      <c r="I55">
        <v>18</v>
      </c>
    </row>
    <row r="56" spans="8:9" ht="12.75">
      <c r="H56">
        <v>14</v>
      </c>
      <c r="I56">
        <v>17</v>
      </c>
    </row>
    <row r="57" spans="8:9" ht="12.75">
      <c r="H57">
        <v>15</v>
      </c>
      <c r="I57">
        <v>16</v>
      </c>
    </row>
    <row r="58" spans="8:9" ht="12.75">
      <c r="H58">
        <v>16</v>
      </c>
      <c r="I58">
        <v>15</v>
      </c>
    </row>
    <row r="59" spans="8:9" ht="12.75">
      <c r="H59">
        <v>17</v>
      </c>
      <c r="I59">
        <v>14</v>
      </c>
    </row>
    <row r="60" spans="8:9" ht="12.75">
      <c r="H60">
        <v>18</v>
      </c>
      <c r="I60">
        <v>13</v>
      </c>
    </row>
    <row r="61" spans="8:9" ht="12.75">
      <c r="H61">
        <v>19</v>
      </c>
      <c r="I61">
        <v>12</v>
      </c>
    </row>
    <row r="62" spans="8:9" ht="12.75">
      <c r="H62">
        <v>20</v>
      </c>
      <c r="I62">
        <v>11</v>
      </c>
    </row>
    <row r="63" spans="8:9" ht="12.75">
      <c r="H63">
        <v>21</v>
      </c>
      <c r="I63">
        <v>10</v>
      </c>
    </row>
    <row r="64" spans="8:9" ht="12.75">
      <c r="H64">
        <v>22</v>
      </c>
      <c r="I64">
        <v>9</v>
      </c>
    </row>
    <row r="65" spans="8:9" ht="12.75">
      <c r="H65">
        <v>23</v>
      </c>
      <c r="I65">
        <v>8</v>
      </c>
    </row>
    <row r="66" spans="8:9" ht="12.75">
      <c r="H66">
        <v>24</v>
      </c>
      <c r="I66">
        <v>7</v>
      </c>
    </row>
    <row r="67" spans="8:9" ht="12.75">
      <c r="H67">
        <v>25</v>
      </c>
      <c r="I67">
        <v>6</v>
      </c>
    </row>
    <row r="68" spans="8:9" ht="12.75">
      <c r="H68">
        <v>26</v>
      </c>
      <c r="I68">
        <v>5</v>
      </c>
    </row>
    <row r="69" spans="8:9" ht="12.75">
      <c r="H69">
        <v>27</v>
      </c>
      <c r="I69">
        <v>4</v>
      </c>
    </row>
    <row r="70" spans="8:9" ht="12.75">
      <c r="H70">
        <v>28</v>
      </c>
      <c r="I70">
        <v>3</v>
      </c>
    </row>
    <row r="71" spans="8:9" ht="12.75">
      <c r="H71">
        <v>29</v>
      </c>
      <c r="I71">
        <v>2</v>
      </c>
    </row>
    <row r="72" spans="8:9" ht="12.75">
      <c r="H72">
        <v>30</v>
      </c>
      <c r="I72">
        <v>1</v>
      </c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Pedro Egea</cp:lastModifiedBy>
  <cp:lastPrinted>2009-03-27T22:12:21Z</cp:lastPrinted>
  <dcterms:created xsi:type="dcterms:W3CDTF">2008-05-22T17:51:30Z</dcterms:created>
  <dcterms:modified xsi:type="dcterms:W3CDTF">2009-04-01T11:13:36Z</dcterms:modified>
  <cp:category/>
  <cp:version/>
  <cp:contentType/>
  <cp:contentStatus/>
</cp:coreProperties>
</file>